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DOCUMENTOS 2025\04 - PESSOAL\Felipe\Portaria de fiscais\NOVO ANEXO\"/>
    </mc:Choice>
  </mc:AlternateContent>
  <bookViews>
    <workbookView xWindow="-120" yWindow="-120" windowWidth="29040" windowHeight="15720" tabRatio="981"/>
  </bookViews>
  <sheets>
    <sheet name="TOTAL" sheetId="126" r:id="rId1"/>
    <sheet name="1" sheetId="80" r:id="rId2"/>
  </sheets>
  <definedNames>
    <definedName name="_xlnm.Print_Area" localSheetId="1">'1'!$A$1:$F$117</definedName>
    <definedName name="_xlnm.Print_Area" localSheetId="0">TOTAL!$A$1:$H$22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26" l="1"/>
  <c r="E52" i="80" l="1"/>
  <c r="F52" i="80" s="1"/>
  <c r="E53" i="80"/>
  <c r="F53" i="80" s="1"/>
  <c r="E54" i="80"/>
  <c r="F54" i="80" s="1"/>
  <c r="E55" i="80"/>
  <c r="F55" i="80" s="1"/>
  <c r="E56" i="80"/>
  <c r="F56" i="80" s="1"/>
  <c r="E57" i="80"/>
  <c r="F57" i="80" s="1"/>
  <c r="E58" i="80"/>
  <c r="F58" i="80" s="1"/>
  <c r="E59" i="80"/>
  <c r="F59" i="80" s="1"/>
  <c r="E60" i="80"/>
  <c r="F60" i="80" s="1"/>
  <c r="E61" i="80"/>
  <c r="F61" i="80" s="1"/>
  <c r="E62" i="80"/>
  <c r="F62" i="80" s="1"/>
  <c r="E63" i="80"/>
  <c r="F63" i="80" s="1"/>
  <c r="E64" i="80"/>
  <c r="F64" i="80" s="1"/>
  <c r="D52" i="80"/>
  <c r="D53" i="80"/>
  <c r="D54" i="80"/>
  <c r="D55" i="80"/>
  <c r="D56" i="80"/>
  <c r="D57" i="80"/>
  <c r="D58" i="80"/>
  <c r="D59" i="80"/>
  <c r="D60" i="80"/>
  <c r="D61" i="80"/>
  <c r="D62" i="80"/>
  <c r="D63" i="80"/>
  <c r="D64" i="80"/>
  <c r="D65" i="80"/>
  <c r="E65" i="80"/>
  <c r="F65" i="80" s="1"/>
  <c r="C47" i="80"/>
  <c r="C48" i="80"/>
  <c r="C49" i="80"/>
  <c r="C50" i="80"/>
  <c r="C51" i="80"/>
  <c r="C52" i="80"/>
  <c r="C53" i="80"/>
  <c r="C54" i="80"/>
  <c r="C55" i="80"/>
  <c r="C56" i="80"/>
  <c r="C57" i="80"/>
  <c r="C58" i="80"/>
  <c r="C59" i="80"/>
  <c r="C60" i="80"/>
  <c r="C61" i="80"/>
  <c r="C62" i="80"/>
  <c r="C63" i="80"/>
  <c r="C64" i="80"/>
  <c r="C65" i="80"/>
  <c r="B47" i="80"/>
  <c r="B48" i="80"/>
  <c r="B49" i="80"/>
  <c r="B50" i="80"/>
  <c r="B51" i="80"/>
  <c r="B52" i="80"/>
  <c r="B53" i="80"/>
  <c r="B54" i="80"/>
  <c r="B55" i="80"/>
  <c r="B56" i="80"/>
  <c r="B57" i="80"/>
  <c r="B58" i="80"/>
  <c r="B59" i="80"/>
  <c r="B60" i="80"/>
  <c r="B61" i="80"/>
  <c r="B62" i="80"/>
  <c r="B63" i="80"/>
  <c r="B64" i="80"/>
  <c r="B65" i="80"/>
  <c r="D50" i="80" l="1"/>
  <c r="E50" i="80" s="1"/>
  <c r="F50" i="80" s="1"/>
  <c r="D49" i="80"/>
  <c r="E49" i="80" s="1"/>
  <c r="F49" i="80" s="1"/>
  <c r="D48" i="80"/>
  <c r="E48" i="80" s="1"/>
  <c r="F48" i="80" s="1"/>
  <c r="D47" i="80"/>
  <c r="E47" i="80" s="1"/>
  <c r="F47" i="80" s="1"/>
  <c r="G6" i="126"/>
  <c r="G7" i="126" l="1"/>
  <c r="G5" i="126"/>
  <c r="G13" i="126" s="1"/>
  <c r="G14" i="126" l="1"/>
  <c r="B46" i="80"/>
  <c r="C46" i="80"/>
  <c r="B89" i="80" l="1"/>
  <c r="F89" i="80" l="1"/>
  <c r="C89" i="80"/>
  <c r="E89" i="80"/>
  <c r="B112" i="80"/>
  <c r="C112" i="80" s="1"/>
  <c r="D89" i="80"/>
  <c r="B86" i="80"/>
  <c r="B84" i="80"/>
  <c r="B81" i="80"/>
  <c r="B88" i="80"/>
  <c r="B80" i="80"/>
  <c r="B87" i="80"/>
  <c r="B85" i="80"/>
  <c r="B78" i="80"/>
  <c r="B83" i="80"/>
  <c r="B79" i="80"/>
  <c r="B82" i="80"/>
  <c r="B107" i="80" l="1"/>
  <c r="C107" i="80" s="1"/>
  <c r="D84" i="80"/>
  <c r="F84" i="80"/>
  <c r="C84" i="80"/>
  <c r="E84" i="80"/>
  <c r="F81" i="80"/>
  <c r="C81" i="80"/>
  <c r="E81" i="80"/>
  <c r="B104" i="80"/>
  <c r="C104" i="80" s="1"/>
  <c r="D81" i="80"/>
  <c r="E78" i="80"/>
  <c r="B101" i="80"/>
  <c r="C101" i="80" s="1"/>
  <c r="D78" i="80"/>
  <c r="F78" i="80"/>
  <c r="C78" i="80"/>
  <c r="B108" i="80"/>
  <c r="C108" i="80" s="1"/>
  <c r="D85" i="80"/>
  <c r="F85" i="80"/>
  <c r="C85" i="80"/>
  <c r="E85" i="80"/>
  <c r="E87" i="80"/>
  <c r="B110" i="80"/>
  <c r="C110" i="80" s="1"/>
  <c r="D87" i="80"/>
  <c r="F87" i="80"/>
  <c r="C87" i="80"/>
  <c r="F82" i="80"/>
  <c r="C82" i="80"/>
  <c r="E82" i="80"/>
  <c r="D82" i="80"/>
  <c r="B105" i="80"/>
  <c r="C105" i="80" s="1"/>
  <c r="E86" i="80"/>
  <c r="B109" i="80"/>
  <c r="C109" i="80" s="1"/>
  <c r="D86" i="80"/>
  <c r="F86" i="80"/>
  <c r="C86" i="80"/>
  <c r="C80" i="80"/>
  <c r="E80" i="80"/>
  <c r="F80" i="80"/>
  <c r="B103" i="80"/>
  <c r="C103" i="80" s="1"/>
  <c r="D80" i="80"/>
  <c r="E79" i="80"/>
  <c r="C79" i="80"/>
  <c r="B102" i="80"/>
  <c r="C102" i="80" s="1"/>
  <c r="D79" i="80"/>
  <c r="F79" i="80"/>
  <c r="D83" i="80"/>
  <c r="F83" i="80"/>
  <c r="C83" i="80"/>
  <c r="B106" i="80"/>
  <c r="C106" i="80" s="1"/>
  <c r="E83" i="80"/>
  <c r="C88" i="80"/>
  <c r="E88" i="80"/>
  <c r="B111" i="80"/>
  <c r="C111" i="80" s="1"/>
  <c r="D88" i="80"/>
  <c r="F88" i="80"/>
  <c r="B77" i="80"/>
  <c r="D46" i="80"/>
  <c r="E46" i="80" s="1"/>
  <c r="F46" i="80" s="1"/>
  <c r="B100" i="80" l="1"/>
  <c r="C100" i="80" s="1"/>
  <c r="D77" i="80"/>
  <c r="F77" i="80"/>
  <c r="E77" i="80"/>
  <c r="C77" i="80"/>
  <c r="B71" i="80"/>
  <c r="B76" i="80"/>
  <c r="B73" i="80"/>
  <c r="B74" i="80"/>
  <c r="B72" i="80"/>
  <c r="B70" i="80"/>
  <c r="F74" i="80" l="1"/>
  <c r="C74" i="80"/>
  <c r="D74" i="80"/>
  <c r="E74" i="80"/>
  <c r="B97" i="80"/>
  <c r="C97" i="80" s="1"/>
  <c r="B99" i="80"/>
  <c r="C99" i="80" s="1"/>
  <c r="D76" i="80"/>
  <c r="F76" i="80"/>
  <c r="C76" i="80"/>
  <c r="E76" i="80"/>
  <c r="F73" i="80"/>
  <c r="C73" i="80"/>
  <c r="E73" i="80"/>
  <c r="B96" i="80"/>
  <c r="C96" i="80" s="1"/>
  <c r="D73" i="80"/>
  <c r="E71" i="80"/>
  <c r="B94" i="80"/>
  <c r="C94" i="80" s="1"/>
  <c r="D71" i="80"/>
  <c r="C71" i="80"/>
  <c r="F71" i="80"/>
  <c r="C72" i="80"/>
  <c r="F72" i="80"/>
  <c r="E72" i="80"/>
  <c r="B95" i="80"/>
  <c r="C95" i="80" s="1"/>
  <c r="D72" i="80"/>
  <c r="C70" i="80"/>
  <c r="D51" i="80"/>
  <c r="E51" i="80" s="1"/>
  <c r="F51" i="80" l="1"/>
  <c r="B75" i="80"/>
  <c r="F70" i="80"/>
  <c r="D75" i="80" l="1"/>
  <c r="F75" i="80"/>
  <c r="B98" i="80"/>
  <c r="C98" i="80" s="1"/>
  <c r="C75" i="80"/>
  <c r="E75" i="80"/>
  <c r="D70" i="80"/>
  <c r="E70" i="80" s="1"/>
  <c r="B93" i="80" s="1"/>
  <c r="C93" i="80" s="1"/>
  <c r="E93" i="80" l="1"/>
</calcChain>
</file>

<file path=xl/sharedStrings.xml><?xml version="1.0" encoding="utf-8"?>
<sst xmlns="http://schemas.openxmlformats.org/spreadsheetml/2006/main" count="68" uniqueCount="56">
  <si>
    <t>PREÇO</t>
  </si>
  <si>
    <t>MÉDIA DOS DEMAIS PREÇOS</t>
  </si>
  <si>
    <t>COMPARAÇÃO (%)</t>
  </si>
  <si>
    <t>RESULTADO</t>
  </si>
  <si>
    <t>DIFERENÇA (%)</t>
  </si>
  <si>
    <t>PREÇOS APROVADOS</t>
  </si>
  <si>
    <t>MÉDIA FINAL</t>
  </si>
  <si>
    <t>Insira todas as informações necessárias nos campos editáveis destacados com esta cor</t>
  </si>
  <si>
    <t>FORNECEDOR</t>
  </si>
  <si>
    <t>Elaborado por :</t>
  </si>
  <si>
    <t>Data:</t>
  </si>
  <si>
    <t>___________________________________________________</t>
  </si>
  <si>
    <t>Carimbo e assinatura do (a) Elaborador (a)</t>
  </si>
  <si>
    <t>Órgão:</t>
  </si>
  <si>
    <t>Nº do Processo:</t>
  </si>
  <si>
    <t>Critério de Classificação:</t>
  </si>
  <si>
    <t>Tipo de Julgamento:</t>
  </si>
  <si>
    <t>Descrição do Item:</t>
  </si>
  <si>
    <t>Lote:</t>
  </si>
  <si>
    <t>Código:</t>
  </si>
  <si>
    <t xml:space="preserve">Nº </t>
  </si>
  <si>
    <t>1. DISCRIMINAÇÃO DO PRODUTO</t>
  </si>
  <si>
    <t xml:space="preserve"> DE INEXEQUIBILIDADES E SOBREPREÇOS</t>
  </si>
  <si>
    <t>PLANILHA DE ANÁLISE</t>
  </si>
  <si>
    <t>PREÇO PUBLICO ? (S / N)</t>
  </si>
  <si>
    <t xml:space="preserve">Este modelo está arquitetado de acordo com os Art. 43 a 50 do Decreto Nº 1.525, de 23 de novembro de 2022.
</t>
  </si>
  <si>
    <t>QUADRO 1: ANÁLISE DOS PREÇOS EXCESSIVAMENTE ELEVADOS (DECRETO 1525/2022, Art. 47, §3 - I)</t>
  </si>
  <si>
    <t>QUADRO 2: ANÁLISE DA EXEQUIBILIDADE DOS PREÇOS (DECRETO 1525/2022, Art. 47, §3 - II)</t>
  </si>
  <si>
    <t>RESULTADO DA ANÁLISE DOS PREÇOS (DECRETO 1525/2022, Art. 47, §3)</t>
  </si>
  <si>
    <t>ITEM</t>
  </si>
  <si>
    <t>)</t>
  </si>
  <si>
    <t>DESCRIÇÃO</t>
  </si>
  <si>
    <t xml:space="preserve">QTD </t>
  </si>
  <si>
    <t>VALOR UNITARIO</t>
  </si>
  <si>
    <t>VALOR TOTAL</t>
  </si>
  <si>
    <t>MÉDIA UNITARIA (R$)</t>
  </si>
  <si>
    <t>MÉDIA DE PREÇO TOTAL (R$)</t>
  </si>
  <si>
    <t xml:space="preserve">       ELABORADO POR:</t>
  </si>
  <si>
    <t>CONFORME O DECRETO N° 1.525, DE 23 DE NOVEMBRO DE 2022, NO §2, ART. 48° -  O MAPA COMPARATIVO DE PREÇOS TERÁ VALIDADE DE 1 (UM) ANO, A CONTAR DA DATA DE SUA ASSINATURA.</t>
  </si>
  <si>
    <t xml:space="preserve">UNID. DE MEDIDA </t>
  </si>
  <si>
    <t>ECONOMICIDADE (R$)</t>
  </si>
  <si>
    <t>VANTAJOSIDADE (%)</t>
  </si>
  <si>
    <t>UND</t>
  </si>
  <si>
    <t>Item:</t>
  </si>
  <si>
    <t xml:space="preserve">Quantidade: </t>
  </si>
  <si>
    <r>
      <t xml:space="preserve">Nesta análise serão considerados "excessivamente elevados" os valores em que "a diferença entre o valor oferecido e a média dos demais preços ultrapasse </t>
    </r>
    <r>
      <rPr>
        <b/>
        <sz val="14"/>
        <color theme="4" tint="-0.249977111117893"/>
        <rFont val="Times New Roman"/>
        <family val="1"/>
      </rPr>
      <t>30%</t>
    </r>
    <r>
      <rPr>
        <sz val="12"/>
        <color theme="4" tint="-0.249977111117893"/>
        <rFont val="Times New Roman"/>
        <family val="1"/>
      </rPr>
      <t>"</t>
    </r>
  </si>
  <si>
    <r>
      <t xml:space="preserve">Nesta análise, serão excluídos os valores Excessivamente Elevados (apontados no Quadro 1), e será considerado "INEXEQUÍVEL" todos os valores que se mostrarem menor que </t>
    </r>
    <r>
      <rPr>
        <b/>
        <sz val="12"/>
        <color theme="4" tint="-0.249977111117893"/>
        <rFont val="Times New Roman"/>
        <family val="1"/>
      </rPr>
      <t>70% do valor médio dos demais preços</t>
    </r>
    <r>
      <rPr>
        <sz val="12"/>
        <color theme="4" tint="-0.249977111117893"/>
        <rFont val="Times New Roman"/>
        <family val="1"/>
      </rPr>
      <t>. (Com exceção dos PREÇOS PÚBLICOS)</t>
    </r>
  </si>
  <si>
    <t>.</t>
  </si>
  <si>
    <t>MAPA COMPARATIVO DE VANTAJOSIDADE</t>
  </si>
  <si>
    <t xml:space="preserve">  </t>
  </si>
  <si>
    <t>VALOR TOTAL A SER CONTRATADO (R$)</t>
  </si>
  <si>
    <t>DE ACORDO POR:</t>
  </si>
  <si>
    <t>NOME
ASSISTENTE ADMINISTRATIVO
(ASSINADO DIGITALMENTE)</t>
  </si>
  <si>
    <r>
      <t>NOME
COORDENADOR DE 
(</t>
    </r>
    <r>
      <rPr>
        <b/>
        <i/>
        <sz val="40"/>
        <rFont val="Times New Roman"/>
        <family val="1"/>
      </rPr>
      <t>ASSINADO DIGITALMENTE)</t>
    </r>
  </si>
  <si>
    <r>
      <t>CUIABÁ/MT 00/00/202</t>
    </r>
    <r>
      <rPr>
        <b/>
        <sz val="40"/>
        <color rgb="FFFF0000"/>
        <rFont val="Times New Roman"/>
        <family val="1"/>
      </rPr>
      <t>X</t>
    </r>
  </si>
  <si>
    <r>
      <t>PROCESSO SES-PRO-2025/</t>
    </r>
    <r>
      <rPr>
        <b/>
        <sz val="48"/>
        <color rgb="FFFF0000"/>
        <rFont val="Times New Roman"/>
        <family val="1"/>
      </rPr>
      <t>XXXX</t>
    </r>
    <r>
      <rPr>
        <b/>
        <sz val="48"/>
        <rFont val="Times New Roman"/>
        <family val="1"/>
      </rPr>
      <t xml:space="preserve">
Objeto: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</si>
</sst>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&quot;R$&quot;\ #,##0.000"/>
    <numFmt numFmtId="166" formatCode="_-[$R$-416]\ * #,##0.00_-;\-[$R$-416]\ * #,##0.00_-;_-[$R$-416]\ 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8"/>
      <color theme="0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5"/>
      <name val="Times New Roman"/>
      <family val="1"/>
    </font>
    <font>
      <b/>
      <sz val="50"/>
      <color rgb="FFFF0000"/>
      <name val="Times New Roman"/>
      <family val="1"/>
    </font>
    <font>
      <sz val="40"/>
      <name val="Times New Roman"/>
      <family val="1"/>
    </font>
    <font>
      <b/>
      <sz val="48"/>
      <name val="Times New Roman"/>
      <family val="1"/>
    </font>
    <font>
      <sz val="10"/>
      <name val="Arial"/>
      <family val="2"/>
    </font>
    <font>
      <b/>
      <sz val="30"/>
      <name val="Times New Roman"/>
      <family val="1"/>
    </font>
    <font>
      <b/>
      <sz val="40"/>
      <name val="Times New Roman"/>
      <family val="1"/>
    </font>
    <font>
      <b/>
      <sz val="36"/>
      <name val="Times New Roman"/>
      <family val="1"/>
    </font>
    <font>
      <b/>
      <i/>
      <sz val="40"/>
      <name val="Times New Roman"/>
      <family val="1"/>
    </font>
    <font>
      <b/>
      <sz val="3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0"/>
      <name val="Times New Roman"/>
      <family val="1"/>
    </font>
    <font>
      <sz val="12"/>
      <color theme="4" tint="-0.249977111117893"/>
      <name val="Times New Roman"/>
      <family val="1"/>
    </font>
    <font>
      <b/>
      <sz val="14"/>
      <color theme="4" tint="-0.249977111117893"/>
      <name val="Times New Roman"/>
      <family val="1"/>
    </font>
    <font>
      <sz val="9"/>
      <color theme="1"/>
      <name val="Times New Roman"/>
      <family val="1"/>
    </font>
    <font>
      <b/>
      <sz val="12"/>
      <color theme="4" tint="-0.249977111117893"/>
      <name val="Times New Roman"/>
      <family val="1"/>
    </font>
    <font>
      <b/>
      <sz val="48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name val="Times New Roman"/>
      <family val="1"/>
    </font>
    <font>
      <b/>
      <sz val="40"/>
      <color rgb="FFFF0000"/>
      <name val="Times New Roman"/>
      <family val="1"/>
    </font>
    <font>
      <b/>
      <sz val="48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131">
    <xf numFmtId="0" fontId="0" fillId="0" borderId="0" xfId="0"/>
    <xf numFmtId="0" fontId="4" fillId="6" borderId="0" xfId="0" applyFont="1" applyFill="1" applyAlignment="1">
      <alignment horizontal="center" vertical="center"/>
    </xf>
    <xf numFmtId="0" fontId="5" fillId="0" borderId="0" xfId="0" applyFont="1"/>
    <xf numFmtId="0" fontId="0" fillId="0" borderId="8" xfId="0" applyBorder="1"/>
    <xf numFmtId="0" fontId="4" fillId="5" borderId="0" xfId="0" applyFont="1" applyFill="1" applyAlignment="1">
      <alignment horizontal="center"/>
    </xf>
    <xf numFmtId="0" fontId="4" fillId="5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164" fontId="6" fillId="0" borderId="0" xfId="0" applyNumberFormat="1" applyFont="1"/>
    <xf numFmtId="0" fontId="7" fillId="0" borderId="0" xfId="0" applyFont="1" applyFill="1" applyAlignment="1">
      <alignment horizontal="center" vertical="center"/>
    </xf>
    <xf numFmtId="165" fontId="8" fillId="0" borderId="1" xfId="0" applyNumberFormat="1" applyFon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165" fontId="8" fillId="0" borderId="0" xfId="0" applyNumberFormat="1" applyFont="1" applyBorder="1" applyAlignment="1">
      <alignment wrapText="1"/>
    </xf>
    <xf numFmtId="164" fontId="8" fillId="0" borderId="0" xfId="0" applyNumberFormat="1" applyFont="1" applyBorder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165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 wrapText="1"/>
    </xf>
    <xf numFmtId="164" fontId="11" fillId="0" borderId="0" xfId="4" applyNumberFormat="1" applyFont="1" applyFill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/>
    </xf>
    <xf numFmtId="165" fontId="6" fillId="0" borderId="0" xfId="0" applyNumberFormat="1" applyFont="1"/>
    <xf numFmtId="0" fontId="12" fillId="6" borderId="0" xfId="4" applyFont="1" applyFill="1" applyBorder="1" applyAlignment="1">
      <alignment horizontal="center" vertical="center" wrapText="1"/>
    </xf>
    <xf numFmtId="10" fontId="7" fillId="0" borderId="0" xfId="4" applyNumberFormat="1" applyFont="1" applyFill="1" applyBorder="1" applyAlignment="1">
      <alignment horizontal="center" vertical="center" wrapText="1"/>
    </xf>
    <xf numFmtId="14" fontId="12" fillId="6" borderId="0" xfId="0" applyNumberFormat="1" applyFont="1" applyFill="1" applyBorder="1" applyAlignment="1">
      <alignment horizontal="center" vertical="center"/>
    </xf>
    <xf numFmtId="14" fontId="12" fillId="6" borderId="0" xfId="0" applyNumberFormat="1" applyFont="1" applyFill="1" applyBorder="1" applyAlignment="1">
      <alignment horizontal="right" vertical="center"/>
    </xf>
    <xf numFmtId="0" fontId="12" fillId="0" borderId="0" xfId="0" applyFont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11" fillId="0" borderId="17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 wrapText="1"/>
    </xf>
    <xf numFmtId="164" fontId="13" fillId="7" borderId="1" xfId="4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wrapText="1"/>
    </xf>
    <xf numFmtId="165" fontId="6" fillId="0" borderId="0" xfId="0" applyNumberFormat="1" applyFont="1" applyBorder="1"/>
    <xf numFmtId="164" fontId="6" fillId="0" borderId="0" xfId="0" applyNumberFormat="1" applyFont="1" applyAlignment="1">
      <alignment horizontal="center" vertical="center"/>
    </xf>
    <xf numFmtId="164" fontId="13" fillId="7" borderId="1" xfId="3" applyNumberFormat="1" applyFont="1" applyFill="1" applyBorder="1" applyAlignment="1">
      <alignment horizontal="center" vertical="center" wrapText="1"/>
    </xf>
    <xf numFmtId="164" fontId="12" fillId="6" borderId="0" xfId="4" applyNumberFormat="1" applyFont="1" applyFill="1" applyBorder="1" applyAlignment="1">
      <alignment horizontal="center" vertical="center" wrapText="1"/>
    </xf>
    <xf numFmtId="164" fontId="13" fillId="5" borderId="1" xfId="3" applyNumberFormat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164" fontId="13" fillId="0" borderId="0" xfId="4" applyNumberFormat="1" applyFont="1" applyFill="1" applyBorder="1" applyAlignment="1">
      <alignment vertical="center" wrapText="1"/>
    </xf>
    <xf numFmtId="10" fontId="13" fillId="0" borderId="0" xfId="4" applyNumberFormat="1" applyFont="1" applyFill="1" applyBorder="1" applyAlignment="1">
      <alignment vertical="center" wrapText="1"/>
    </xf>
    <xf numFmtId="166" fontId="13" fillId="7" borderId="1" xfId="3" applyNumberFormat="1" applyFont="1" applyFill="1" applyBorder="1" applyAlignment="1">
      <alignment horizontal="center" vertical="center" wrapText="1"/>
    </xf>
    <xf numFmtId="164" fontId="13" fillId="9" borderId="1" xfId="4" applyNumberFormat="1" applyFont="1" applyFill="1" applyBorder="1" applyAlignment="1">
      <alignment horizontal="center" vertical="center" wrapText="1"/>
    </xf>
    <xf numFmtId="10" fontId="13" fillId="9" borderId="1" xfId="4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/>
    </xf>
    <xf numFmtId="0" fontId="17" fillId="0" borderId="0" xfId="0" applyFont="1"/>
    <xf numFmtId="0" fontId="17" fillId="0" borderId="1" xfId="0" applyFont="1" applyBorder="1" applyAlignment="1">
      <alignment vertical="center"/>
    </xf>
    <xf numFmtId="49" fontId="17" fillId="2" borderId="1" xfId="0" applyNumberFormat="1" applyFont="1" applyFill="1" applyBorder="1" applyAlignment="1" applyProtection="1">
      <alignment horizontal="center" vertical="center"/>
      <protection locked="0"/>
    </xf>
    <xf numFmtId="49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4" fontId="17" fillId="6" borderId="1" xfId="0" applyNumberFormat="1" applyFont="1" applyFill="1" applyBorder="1" applyAlignment="1">
      <alignment horizontal="center" vertical="center"/>
    </xf>
    <xf numFmtId="43" fontId="21" fillId="6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/>
    </xf>
    <xf numFmtId="10" fontId="17" fillId="0" borderId="1" xfId="1" applyNumberFormat="1" applyFont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14" fontId="24" fillId="2" borderId="0" xfId="0" applyNumberFormat="1" applyFont="1" applyFill="1" applyAlignment="1" applyProtection="1">
      <alignment horizontal="left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 wrapText="1"/>
    </xf>
    <xf numFmtId="0" fontId="13" fillId="7" borderId="1" xfId="4" applyNumberFormat="1" applyFont="1" applyFill="1" applyBorder="1" applyAlignment="1">
      <alignment horizontal="center" vertical="center" wrapText="1"/>
    </xf>
    <xf numFmtId="0" fontId="13" fillId="7" borderId="15" xfId="4" applyNumberFormat="1" applyFont="1" applyFill="1" applyBorder="1" applyAlignment="1">
      <alignment horizontal="center" vertical="center" wrapText="1"/>
    </xf>
    <xf numFmtId="0" fontId="13" fillId="7" borderId="16" xfId="4" applyNumberFormat="1" applyFont="1" applyFill="1" applyBorder="1" applyAlignment="1">
      <alignment horizontal="center" vertical="center" wrapText="1"/>
    </xf>
    <xf numFmtId="0" fontId="12" fillId="6" borderId="0" xfId="4" applyFont="1" applyFill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13" fillId="9" borderId="2" xfId="4" applyFont="1" applyFill="1" applyBorder="1" applyAlignment="1">
      <alignment horizontal="center" vertical="center" wrapText="1"/>
    </xf>
    <xf numFmtId="0" fontId="13" fillId="9" borderId="4" xfId="4" applyFont="1" applyFill="1" applyBorder="1" applyAlignment="1">
      <alignment horizontal="center" vertical="center" wrapText="1"/>
    </xf>
    <xf numFmtId="0" fontId="13" fillId="9" borderId="3" xfId="4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4" fontId="12" fillId="6" borderId="0" xfId="0" applyNumberFormat="1" applyFont="1" applyFill="1" applyBorder="1" applyAlignment="1">
      <alignment horizontal="left" vertical="center"/>
    </xf>
    <xf numFmtId="14" fontId="12" fillId="6" borderId="7" xfId="0" applyNumberFormat="1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41" fontId="21" fillId="6" borderId="2" xfId="0" applyNumberFormat="1" applyFont="1" applyFill="1" applyBorder="1" applyAlignment="1">
      <alignment horizontal="center" vertical="center" wrapText="1"/>
    </xf>
    <xf numFmtId="41" fontId="21" fillId="6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4" fontId="23" fillId="0" borderId="18" xfId="2" applyNumberFormat="1" applyFont="1" applyBorder="1" applyAlignment="1" applyProtection="1">
      <alignment horizontal="center" vertical="center"/>
    </xf>
    <xf numFmtId="4" fontId="23" fillId="0" borderId="19" xfId="2" applyNumberFormat="1" applyFont="1" applyBorder="1" applyAlignment="1" applyProtection="1">
      <alignment horizontal="center" vertical="center"/>
    </xf>
    <xf numFmtId="4" fontId="23" fillId="0" borderId="8" xfId="2" applyNumberFormat="1" applyFont="1" applyBorder="1" applyAlignment="1" applyProtection="1">
      <alignment horizontal="center" vertical="center"/>
    </xf>
    <xf numFmtId="4" fontId="23" fillId="0" borderId="7" xfId="2" applyNumberFormat="1" applyFont="1" applyBorder="1" applyAlignment="1" applyProtection="1">
      <alignment horizontal="center" vertical="center"/>
    </xf>
    <xf numFmtId="4" fontId="23" fillId="0" borderId="20" xfId="2" applyNumberFormat="1" applyFont="1" applyBorder="1" applyAlignment="1" applyProtection="1">
      <alignment horizontal="center" vertical="center"/>
    </xf>
    <xf numFmtId="4" fontId="23" fillId="0" borderId="6" xfId="2" applyNumberFormat="1" applyFont="1" applyBorder="1" applyAlignment="1" applyProtection="1">
      <alignment horizontal="center" vertical="center"/>
    </xf>
    <xf numFmtId="4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2" xfId="0" applyNumberFormat="1" applyFont="1" applyFill="1" applyBorder="1" applyAlignment="1" applyProtection="1">
      <alignment horizontal="center" vertical="center"/>
      <protection locked="0"/>
    </xf>
    <xf numFmtId="4" fontId="4" fillId="2" borderId="4" xfId="0" applyNumberFormat="1" applyFont="1" applyFill="1" applyBorder="1" applyAlignment="1" applyProtection="1">
      <alignment horizontal="center" vertical="center"/>
      <protection locked="0"/>
    </xf>
    <xf numFmtId="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left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>
      <alignment horizontal="center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 wrapText="1"/>
    </xf>
    <xf numFmtId="49" fontId="2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5" fillId="2" borderId="2" xfId="0" applyNumberFormat="1" applyFont="1" applyFill="1" applyBorder="1" applyAlignment="1" applyProtection="1">
      <alignment horizontal="center" vertical="center"/>
      <protection locked="0"/>
    </xf>
    <xf numFmtId="49" fontId="25" fillId="2" borderId="4" xfId="0" applyNumberFormat="1" applyFont="1" applyFill="1" applyBorder="1" applyAlignment="1" applyProtection="1">
      <alignment horizontal="center" vertical="center"/>
      <protection locked="0"/>
    </xf>
    <xf numFmtId="49" fontId="25" fillId="2" borderId="3" xfId="0" applyNumberFormat="1" applyFont="1" applyFill="1" applyBorder="1" applyAlignment="1" applyProtection="1">
      <alignment horizontal="center" vertical="center"/>
      <protection locked="0"/>
    </xf>
  </cellXfs>
  <cellStyles count="5">
    <cellStyle name="Moeda" xfId="3" builtinId="4"/>
    <cellStyle name="Normal" xfId="0" builtinId="0"/>
    <cellStyle name="Normal 2" xfId="4"/>
    <cellStyle name="Porcentagem" xfId="1" builtinId="5"/>
    <cellStyle name="Vírgula" xfId="2" builtinId="3"/>
  </cellStyles>
  <dxfs count="6">
    <dxf>
      <font>
        <b/>
        <i/>
        <color rgb="FFFF0000"/>
      </font>
      <fill>
        <patternFill>
          <bgColor theme="5" tint="0.59996337778862885"/>
        </patternFill>
      </fill>
    </dxf>
    <dxf>
      <font>
        <b/>
        <i/>
        <color rgb="FFFF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3300"/>
      <color rgb="FFFFFF99"/>
      <color rgb="FFFFCCFF"/>
      <color rgb="FFFF9999"/>
      <color rgb="FF008000"/>
      <color rgb="FF0000CC"/>
      <color rgb="FF96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06"/>
  <sheetViews>
    <sheetView tabSelected="1" view="pageBreakPreview" zoomScale="25" zoomScaleNormal="25" zoomScaleSheetLayoutView="25" workbookViewId="0">
      <selection activeCell="A3" sqref="A3:G3"/>
    </sheetView>
  </sheetViews>
  <sheetFormatPr defaultColWidth="8.85546875" defaultRowHeight="63.75" x14ac:dyDescent="0.7"/>
  <cols>
    <col min="1" max="1" width="23.7109375" style="22" bestFit="1" customWidth="1"/>
    <col min="2" max="2" width="245.42578125" style="22" customWidth="1"/>
    <col min="3" max="3" width="44" style="7" customWidth="1"/>
    <col min="4" max="4" width="50.140625" style="7" customWidth="1"/>
    <col min="5" max="5" width="124.85546875" style="7" bestFit="1" customWidth="1"/>
    <col min="6" max="6" width="58" style="36" bestFit="1" customWidth="1"/>
    <col min="7" max="7" width="89.7109375" style="8" bestFit="1" customWidth="1"/>
    <col min="8" max="8" width="105.42578125" style="9" customWidth="1"/>
    <col min="9" max="9" width="58" style="10" customWidth="1"/>
    <col min="10" max="10" width="75.140625" style="11" customWidth="1"/>
    <col min="11" max="256" width="8.85546875" style="7"/>
    <col min="257" max="257" width="23.7109375" style="7" bestFit="1" customWidth="1"/>
    <col min="258" max="258" width="255.7109375" style="7" customWidth="1"/>
    <col min="259" max="259" width="36.5703125" style="7" bestFit="1" customWidth="1"/>
    <col min="260" max="260" width="50.140625" style="7" customWidth="1"/>
    <col min="261" max="261" width="124.85546875" style="7" bestFit="1" customWidth="1"/>
    <col min="262" max="262" width="58" style="7" bestFit="1" customWidth="1"/>
    <col min="263" max="263" width="89.7109375" style="7" bestFit="1" customWidth="1"/>
    <col min="264" max="264" width="105.42578125" style="7" customWidth="1"/>
    <col min="265" max="265" width="58" style="7" customWidth="1"/>
    <col min="266" max="266" width="75.140625" style="7" customWidth="1"/>
    <col min="267" max="512" width="8.85546875" style="7"/>
    <col min="513" max="513" width="23.7109375" style="7" bestFit="1" customWidth="1"/>
    <col min="514" max="514" width="255.7109375" style="7" customWidth="1"/>
    <col min="515" max="515" width="36.5703125" style="7" bestFit="1" customWidth="1"/>
    <col min="516" max="516" width="50.140625" style="7" customWidth="1"/>
    <col min="517" max="517" width="124.85546875" style="7" bestFit="1" customWidth="1"/>
    <col min="518" max="518" width="58" style="7" bestFit="1" customWidth="1"/>
    <col min="519" max="519" width="89.7109375" style="7" bestFit="1" customWidth="1"/>
    <col min="520" max="520" width="105.42578125" style="7" customWidth="1"/>
    <col min="521" max="521" width="58" style="7" customWidth="1"/>
    <col min="522" max="522" width="75.140625" style="7" customWidth="1"/>
    <col min="523" max="768" width="8.85546875" style="7"/>
    <col min="769" max="769" width="23.7109375" style="7" bestFit="1" customWidth="1"/>
    <col min="770" max="770" width="255.7109375" style="7" customWidth="1"/>
    <col min="771" max="771" width="36.5703125" style="7" bestFit="1" customWidth="1"/>
    <col min="772" max="772" width="50.140625" style="7" customWidth="1"/>
    <col min="773" max="773" width="124.85546875" style="7" bestFit="1" customWidth="1"/>
    <col min="774" max="774" width="58" style="7" bestFit="1" customWidth="1"/>
    <col min="775" max="775" width="89.7109375" style="7" bestFit="1" customWidth="1"/>
    <col min="776" max="776" width="105.42578125" style="7" customWidth="1"/>
    <col min="777" max="777" width="58" style="7" customWidth="1"/>
    <col min="778" max="778" width="75.140625" style="7" customWidth="1"/>
    <col min="779" max="1024" width="8.85546875" style="7"/>
    <col min="1025" max="1025" width="23.7109375" style="7" bestFit="1" customWidth="1"/>
    <col min="1026" max="1026" width="255.7109375" style="7" customWidth="1"/>
    <col min="1027" max="1027" width="36.5703125" style="7" bestFit="1" customWidth="1"/>
    <col min="1028" max="1028" width="50.140625" style="7" customWidth="1"/>
    <col min="1029" max="1029" width="124.85546875" style="7" bestFit="1" customWidth="1"/>
    <col min="1030" max="1030" width="58" style="7" bestFit="1" customWidth="1"/>
    <col min="1031" max="1031" width="89.7109375" style="7" bestFit="1" customWidth="1"/>
    <col min="1032" max="1032" width="105.42578125" style="7" customWidth="1"/>
    <col min="1033" max="1033" width="58" style="7" customWidth="1"/>
    <col min="1034" max="1034" width="75.140625" style="7" customWidth="1"/>
    <col min="1035" max="1280" width="8.85546875" style="7"/>
    <col min="1281" max="1281" width="23.7109375" style="7" bestFit="1" customWidth="1"/>
    <col min="1282" max="1282" width="255.7109375" style="7" customWidth="1"/>
    <col min="1283" max="1283" width="36.5703125" style="7" bestFit="1" customWidth="1"/>
    <col min="1284" max="1284" width="50.140625" style="7" customWidth="1"/>
    <col min="1285" max="1285" width="124.85546875" style="7" bestFit="1" customWidth="1"/>
    <col min="1286" max="1286" width="58" style="7" bestFit="1" customWidth="1"/>
    <col min="1287" max="1287" width="89.7109375" style="7" bestFit="1" customWidth="1"/>
    <col min="1288" max="1288" width="105.42578125" style="7" customWidth="1"/>
    <col min="1289" max="1289" width="58" style="7" customWidth="1"/>
    <col min="1290" max="1290" width="75.140625" style="7" customWidth="1"/>
    <col min="1291" max="1536" width="8.85546875" style="7"/>
    <col min="1537" max="1537" width="23.7109375" style="7" bestFit="1" customWidth="1"/>
    <col min="1538" max="1538" width="255.7109375" style="7" customWidth="1"/>
    <col min="1539" max="1539" width="36.5703125" style="7" bestFit="1" customWidth="1"/>
    <col min="1540" max="1540" width="50.140625" style="7" customWidth="1"/>
    <col min="1541" max="1541" width="124.85546875" style="7" bestFit="1" customWidth="1"/>
    <col min="1542" max="1542" width="58" style="7" bestFit="1" customWidth="1"/>
    <col min="1543" max="1543" width="89.7109375" style="7" bestFit="1" customWidth="1"/>
    <col min="1544" max="1544" width="105.42578125" style="7" customWidth="1"/>
    <col min="1545" max="1545" width="58" style="7" customWidth="1"/>
    <col min="1546" max="1546" width="75.140625" style="7" customWidth="1"/>
    <col min="1547" max="1792" width="8.85546875" style="7"/>
    <col min="1793" max="1793" width="23.7109375" style="7" bestFit="1" customWidth="1"/>
    <col min="1794" max="1794" width="255.7109375" style="7" customWidth="1"/>
    <col min="1795" max="1795" width="36.5703125" style="7" bestFit="1" customWidth="1"/>
    <col min="1796" max="1796" width="50.140625" style="7" customWidth="1"/>
    <col min="1797" max="1797" width="124.85546875" style="7" bestFit="1" customWidth="1"/>
    <col min="1798" max="1798" width="58" style="7" bestFit="1" customWidth="1"/>
    <col min="1799" max="1799" width="89.7109375" style="7" bestFit="1" customWidth="1"/>
    <col min="1800" max="1800" width="105.42578125" style="7" customWidth="1"/>
    <col min="1801" max="1801" width="58" style="7" customWidth="1"/>
    <col min="1802" max="1802" width="75.140625" style="7" customWidth="1"/>
    <col min="1803" max="2048" width="8.85546875" style="7"/>
    <col min="2049" max="2049" width="23.7109375" style="7" bestFit="1" customWidth="1"/>
    <col min="2050" max="2050" width="255.7109375" style="7" customWidth="1"/>
    <col min="2051" max="2051" width="36.5703125" style="7" bestFit="1" customWidth="1"/>
    <col min="2052" max="2052" width="50.140625" style="7" customWidth="1"/>
    <col min="2053" max="2053" width="124.85546875" style="7" bestFit="1" customWidth="1"/>
    <col min="2054" max="2054" width="58" style="7" bestFit="1" customWidth="1"/>
    <col min="2055" max="2055" width="89.7109375" style="7" bestFit="1" customWidth="1"/>
    <col min="2056" max="2056" width="105.42578125" style="7" customWidth="1"/>
    <col min="2057" max="2057" width="58" style="7" customWidth="1"/>
    <col min="2058" max="2058" width="75.140625" style="7" customWidth="1"/>
    <col min="2059" max="2304" width="8.85546875" style="7"/>
    <col min="2305" max="2305" width="23.7109375" style="7" bestFit="1" customWidth="1"/>
    <col min="2306" max="2306" width="255.7109375" style="7" customWidth="1"/>
    <col min="2307" max="2307" width="36.5703125" style="7" bestFit="1" customWidth="1"/>
    <col min="2308" max="2308" width="50.140625" style="7" customWidth="1"/>
    <col min="2309" max="2309" width="124.85546875" style="7" bestFit="1" customWidth="1"/>
    <col min="2310" max="2310" width="58" style="7" bestFit="1" customWidth="1"/>
    <col min="2311" max="2311" width="89.7109375" style="7" bestFit="1" customWidth="1"/>
    <col min="2312" max="2312" width="105.42578125" style="7" customWidth="1"/>
    <col min="2313" max="2313" width="58" style="7" customWidth="1"/>
    <col min="2314" max="2314" width="75.140625" style="7" customWidth="1"/>
    <col min="2315" max="2560" width="8.85546875" style="7"/>
    <col min="2561" max="2561" width="23.7109375" style="7" bestFit="1" customWidth="1"/>
    <col min="2562" max="2562" width="255.7109375" style="7" customWidth="1"/>
    <col min="2563" max="2563" width="36.5703125" style="7" bestFit="1" customWidth="1"/>
    <col min="2564" max="2564" width="50.140625" style="7" customWidth="1"/>
    <col min="2565" max="2565" width="124.85546875" style="7" bestFit="1" customWidth="1"/>
    <col min="2566" max="2566" width="58" style="7" bestFit="1" customWidth="1"/>
    <col min="2567" max="2567" width="89.7109375" style="7" bestFit="1" customWidth="1"/>
    <col min="2568" max="2568" width="105.42578125" style="7" customWidth="1"/>
    <col min="2569" max="2569" width="58" style="7" customWidth="1"/>
    <col min="2570" max="2570" width="75.140625" style="7" customWidth="1"/>
    <col min="2571" max="2816" width="8.85546875" style="7"/>
    <col min="2817" max="2817" width="23.7109375" style="7" bestFit="1" customWidth="1"/>
    <col min="2818" max="2818" width="255.7109375" style="7" customWidth="1"/>
    <col min="2819" max="2819" width="36.5703125" style="7" bestFit="1" customWidth="1"/>
    <col min="2820" max="2820" width="50.140625" style="7" customWidth="1"/>
    <col min="2821" max="2821" width="124.85546875" style="7" bestFit="1" customWidth="1"/>
    <col min="2822" max="2822" width="58" style="7" bestFit="1" customWidth="1"/>
    <col min="2823" max="2823" width="89.7109375" style="7" bestFit="1" customWidth="1"/>
    <col min="2824" max="2824" width="105.42578125" style="7" customWidth="1"/>
    <col min="2825" max="2825" width="58" style="7" customWidth="1"/>
    <col min="2826" max="2826" width="75.140625" style="7" customWidth="1"/>
    <col min="2827" max="3072" width="8.85546875" style="7"/>
    <col min="3073" max="3073" width="23.7109375" style="7" bestFit="1" customWidth="1"/>
    <col min="3074" max="3074" width="255.7109375" style="7" customWidth="1"/>
    <col min="3075" max="3075" width="36.5703125" style="7" bestFit="1" customWidth="1"/>
    <col min="3076" max="3076" width="50.140625" style="7" customWidth="1"/>
    <col min="3077" max="3077" width="124.85546875" style="7" bestFit="1" customWidth="1"/>
    <col min="3078" max="3078" width="58" style="7" bestFit="1" customWidth="1"/>
    <col min="3079" max="3079" width="89.7109375" style="7" bestFit="1" customWidth="1"/>
    <col min="3080" max="3080" width="105.42578125" style="7" customWidth="1"/>
    <col min="3081" max="3081" width="58" style="7" customWidth="1"/>
    <col min="3082" max="3082" width="75.140625" style="7" customWidth="1"/>
    <col min="3083" max="3328" width="8.85546875" style="7"/>
    <col min="3329" max="3329" width="23.7109375" style="7" bestFit="1" customWidth="1"/>
    <col min="3330" max="3330" width="255.7109375" style="7" customWidth="1"/>
    <col min="3331" max="3331" width="36.5703125" style="7" bestFit="1" customWidth="1"/>
    <col min="3332" max="3332" width="50.140625" style="7" customWidth="1"/>
    <col min="3333" max="3333" width="124.85546875" style="7" bestFit="1" customWidth="1"/>
    <col min="3334" max="3334" width="58" style="7" bestFit="1" customWidth="1"/>
    <col min="3335" max="3335" width="89.7109375" style="7" bestFit="1" customWidth="1"/>
    <col min="3336" max="3336" width="105.42578125" style="7" customWidth="1"/>
    <col min="3337" max="3337" width="58" style="7" customWidth="1"/>
    <col min="3338" max="3338" width="75.140625" style="7" customWidth="1"/>
    <col min="3339" max="3584" width="8.85546875" style="7"/>
    <col min="3585" max="3585" width="23.7109375" style="7" bestFit="1" customWidth="1"/>
    <col min="3586" max="3586" width="255.7109375" style="7" customWidth="1"/>
    <col min="3587" max="3587" width="36.5703125" style="7" bestFit="1" customWidth="1"/>
    <col min="3588" max="3588" width="50.140625" style="7" customWidth="1"/>
    <col min="3589" max="3589" width="124.85546875" style="7" bestFit="1" customWidth="1"/>
    <col min="3590" max="3590" width="58" style="7" bestFit="1" customWidth="1"/>
    <col min="3591" max="3591" width="89.7109375" style="7" bestFit="1" customWidth="1"/>
    <col min="3592" max="3592" width="105.42578125" style="7" customWidth="1"/>
    <col min="3593" max="3593" width="58" style="7" customWidth="1"/>
    <col min="3594" max="3594" width="75.140625" style="7" customWidth="1"/>
    <col min="3595" max="3840" width="8.85546875" style="7"/>
    <col min="3841" max="3841" width="23.7109375" style="7" bestFit="1" customWidth="1"/>
    <col min="3842" max="3842" width="255.7109375" style="7" customWidth="1"/>
    <col min="3843" max="3843" width="36.5703125" style="7" bestFit="1" customWidth="1"/>
    <col min="3844" max="3844" width="50.140625" style="7" customWidth="1"/>
    <col min="3845" max="3845" width="124.85546875" style="7" bestFit="1" customWidth="1"/>
    <col min="3846" max="3846" width="58" style="7" bestFit="1" customWidth="1"/>
    <col min="3847" max="3847" width="89.7109375" style="7" bestFit="1" customWidth="1"/>
    <col min="3848" max="3848" width="105.42578125" style="7" customWidth="1"/>
    <col min="3849" max="3849" width="58" style="7" customWidth="1"/>
    <col min="3850" max="3850" width="75.140625" style="7" customWidth="1"/>
    <col min="3851" max="4096" width="8.85546875" style="7"/>
    <col min="4097" max="4097" width="23.7109375" style="7" bestFit="1" customWidth="1"/>
    <col min="4098" max="4098" width="255.7109375" style="7" customWidth="1"/>
    <col min="4099" max="4099" width="36.5703125" style="7" bestFit="1" customWidth="1"/>
    <col min="4100" max="4100" width="50.140625" style="7" customWidth="1"/>
    <col min="4101" max="4101" width="124.85546875" style="7" bestFit="1" customWidth="1"/>
    <col min="4102" max="4102" width="58" style="7" bestFit="1" customWidth="1"/>
    <col min="4103" max="4103" width="89.7109375" style="7" bestFit="1" customWidth="1"/>
    <col min="4104" max="4104" width="105.42578125" style="7" customWidth="1"/>
    <col min="4105" max="4105" width="58" style="7" customWidth="1"/>
    <col min="4106" max="4106" width="75.140625" style="7" customWidth="1"/>
    <col min="4107" max="4352" width="8.85546875" style="7"/>
    <col min="4353" max="4353" width="23.7109375" style="7" bestFit="1" customWidth="1"/>
    <col min="4354" max="4354" width="255.7109375" style="7" customWidth="1"/>
    <col min="4355" max="4355" width="36.5703125" style="7" bestFit="1" customWidth="1"/>
    <col min="4356" max="4356" width="50.140625" style="7" customWidth="1"/>
    <col min="4357" max="4357" width="124.85546875" style="7" bestFit="1" customWidth="1"/>
    <col min="4358" max="4358" width="58" style="7" bestFit="1" customWidth="1"/>
    <col min="4359" max="4359" width="89.7109375" style="7" bestFit="1" customWidth="1"/>
    <col min="4360" max="4360" width="105.42578125" style="7" customWidth="1"/>
    <col min="4361" max="4361" width="58" style="7" customWidth="1"/>
    <col min="4362" max="4362" width="75.140625" style="7" customWidth="1"/>
    <col min="4363" max="4608" width="8.85546875" style="7"/>
    <col min="4609" max="4609" width="23.7109375" style="7" bestFit="1" customWidth="1"/>
    <col min="4610" max="4610" width="255.7109375" style="7" customWidth="1"/>
    <col min="4611" max="4611" width="36.5703125" style="7" bestFit="1" customWidth="1"/>
    <col min="4612" max="4612" width="50.140625" style="7" customWidth="1"/>
    <col min="4613" max="4613" width="124.85546875" style="7" bestFit="1" customWidth="1"/>
    <col min="4614" max="4614" width="58" style="7" bestFit="1" customWidth="1"/>
    <col min="4615" max="4615" width="89.7109375" style="7" bestFit="1" customWidth="1"/>
    <col min="4616" max="4616" width="105.42578125" style="7" customWidth="1"/>
    <col min="4617" max="4617" width="58" style="7" customWidth="1"/>
    <col min="4618" max="4618" width="75.140625" style="7" customWidth="1"/>
    <col min="4619" max="4864" width="8.85546875" style="7"/>
    <col min="4865" max="4865" width="23.7109375" style="7" bestFit="1" customWidth="1"/>
    <col min="4866" max="4866" width="255.7109375" style="7" customWidth="1"/>
    <col min="4867" max="4867" width="36.5703125" style="7" bestFit="1" customWidth="1"/>
    <col min="4868" max="4868" width="50.140625" style="7" customWidth="1"/>
    <col min="4869" max="4869" width="124.85546875" style="7" bestFit="1" customWidth="1"/>
    <col min="4870" max="4870" width="58" style="7" bestFit="1" customWidth="1"/>
    <col min="4871" max="4871" width="89.7109375" style="7" bestFit="1" customWidth="1"/>
    <col min="4872" max="4872" width="105.42578125" style="7" customWidth="1"/>
    <col min="4873" max="4873" width="58" style="7" customWidth="1"/>
    <col min="4874" max="4874" width="75.140625" style="7" customWidth="1"/>
    <col min="4875" max="5120" width="8.85546875" style="7"/>
    <col min="5121" max="5121" width="23.7109375" style="7" bestFit="1" customWidth="1"/>
    <col min="5122" max="5122" width="255.7109375" style="7" customWidth="1"/>
    <col min="5123" max="5123" width="36.5703125" style="7" bestFit="1" customWidth="1"/>
    <col min="5124" max="5124" width="50.140625" style="7" customWidth="1"/>
    <col min="5125" max="5125" width="124.85546875" style="7" bestFit="1" customWidth="1"/>
    <col min="5126" max="5126" width="58" style="7" bestFit="1" customWidth="1"/>
    <col min="5127" max="5127" width="89.7109375" style="7" bestFit="1" customWidth="1"/>
    <col min="5128" max="5128" width="105.42578125" style="7" customWidth="1"/>
    <col min="5129" max="5129" width="58" style="7" customWidth="1"/>
    <col min="5130" max="5130" width="75.140625" style="7" customWidth="1"/>
    <col min="5131" max="5376" width="8.85546875" style="7"/>
    <col min="5377" max="5377" width="23.7109375" style="7" bestFit="1" customWidth="1"/>
    <col min="5378" max="5378" width="255.7109375" style="7" customWidth="1"/>
    <col min="5379" max="5379" width="36.5703125" style="7" bestFit="1" customWidth="1"/>
    <col min="5380" max="5380" width="50.140625" style="7" customWidth="1"/>
    <col min="5381" max="5381" width="124.85546875" style="7" bestFit="1" customWidth="1"/>
    <col min="5382" max="5382" width="58" style="7" bestFit="1" customWidth="1"/>
    <col min="5383" max="5383" width="89.7109375" style="7" bestFit="1" customWidth="1"/>
    <col min="5384" max="5384" width="105.42578125" style="7" customWidth="1"/>
    <col min="5385" max="5385" width="58" style="7" customWidth="1"/>
    <col min="5386" max="5386" width="75.140625" style="7" customWidth="1"/>
    <col min="5387" max="5632" width="8.85546875" style="7"/>
    <col min="5633" max="5633" width="23.7109375" style="7" bestFit="1" customWidth="1"/>
    <col min="5634" max="5634" width="255.7109375" style="7" customWidth="1"/>
    <col min="5635" max="5635" width="36.5703125" style="7" bestFit="1" customWidth="1"/>
    <col min="5636" max="5636" width="50.140625" style="7" customWidth="1"/>
    <col min="5637" max="5637" width="124.85546875" style="7" bestFit="1" customWidth="1"/>
    <col min="5638" max="5638" width="58" style="7" bestFit="1" customWidth="1"/>
    <col min="5639" max="5639" width="89.7109375" style="7" bestFit="1" customWidth="1"/>
    <col min="5640" max="5640" width="105.42578125" style="7" customWidth="1"/>
    <col min="5641" max="5641" width="58" style="7" customWidth="1"/>
    <col min="5642" max="5642" width="75.140625" style="7" customWidth="1"/>
    <col min="5643" max="5888" width="8.85546875" style="7"/>
    <col min="5889" max="5889" width="23.7109375" style="7" bestFit="1" customWidth="1"/>
    <col min="5890" max="5890" width="255.7109375" style="7" customWidth="1"/>
    <col min="5891" max="5891" width="36.5703125" style="7" bestFit="1" customWidth="1"/>
    <col min="5892" max="5892" width="50.140625" style="7" customWidth="1"/>
    <col min="5893" max="5893" width="124.85546875" style="7" bestFit="1" customWidth="1"/>
    <col min="5894" max="5894" width="58" style="7" bestFit="1" customWidth="1"/>
    <col min="5895" max="5895" width="89.7109375" style="7" bestFit="1" customWidth="1"/>
    <col min="5896" max="5896" width="105.42578125" style="7" customWidth="1"/>
    <col min="5897" max="5897" width="58" style="7" customWidth="1"/>
    <col min="5898" max="5898" width="75.140625" style="7" customWidth="1"/>
    <col min="5899" max="6144" width="8.85546875" style="7"/>
    <col min="6145" max="6145" width="23.7109375" style="7" bestFit="1" customWidth="1"/>
    <col min="6146" max="6146" width="255.7109375" style="7" customWidth="1"/>
    <col min="6147" max="6147" width="36.5703125" style="7" bestFit="1" customWidth="1"/>
    <col min="6148" max="6148" width="50.140625" style="7" customWidth="1"/>
    <col min="6149" max="6149" width="124.85546875" style="7" bestFit="1" customWidth="1"/>
    <col min="6150" max="6150" width="58" style="7" bestFit="1" customWidth="1"/>
    <col min="6151" max="6151" width="89.7109375" style="7" bestFit="1" customWidth="1"/>
    <col min="6152" max="6152" width="105.42578125" style="7" customWidth="1"/>
    <col min="6153" max="6153" width="58" style="7" customWidth="1"/>
    <col min="6154" max="6154" width="75.140625" style="7" customWidth="1"/>
    <col min="6155" max="6400" width="8.85546875" style="7"/>
    <col min="6401" max="6401" width="23.7109375" style="7" bestFit="1" customWidth="1"/>
    <col min="6402" max="6402" width="255.7109375" style="7" customWidth="1"/>
    <col min="6403" max="6403" width="36.5703125" style="7" bestFit="1" customWidth="1"/>
    <col min="6404" max="6404" width="50.140625" style="7" customWidth="1"/>
    <col min="6405" max="6405" width="124.85546875" style="7" bestFit="1" customWidth="1"/>
    <col min="6406" max="6406" width="58" style="7" bestFit="1" customWidth="1"/>
    <col min="6407" max="6407" width="89.7109375" style="7" bestFit="1" customWidth="1"/>
    <col min="6408" max="6408" width="105.42578125" style="7" customWidth="1"/>
    <col min="6409" max="6409" width="58" style="7" customWidth="1"/>
    <col min="6410" max="6410" width="75.140625" style="7" customWidth="1"/>
    <col min="6411" max="6656" width="8.85546875" style="7"/>
    <col min="6657" max="6657" width="23.7109375" style="7" bestFit="1" customWidth="1"/>
    <col min="6658" max="6658" width="255.7109375" style="7" customWidth="1"/>
    <col min="6659" max="6659" width="36.5703125" style="7" bestFit="1" customWidth="1"/>
    <col min="6660" max="6660" width="50.140625" style="7" customWidth="1"/>
    <col min="6661" max="6661" width="124.85546875" style="7" bestFit="1" customWidth="1"/>
    <col min="6662" max="6662" width="58" style="7" bestFit="1" customWidth="1"/>
    <col min="6663" max="6663" width="89.7109375" style="7" bestFit="1" customWidth="1"/>
    <col min="6664" max="6664" width="105.42578125" style="7" customWidth="1"/>
    <col min="6665" max="6665" width="58" style="7" customWidth="1"/>
    <col min="6666" max="6666" width="75.140625" style="7" customWidth="1"/>
    <col min="6667" max="6912" width="8.85546875" style="7"/>
    <col min="6913" max="6913" width="23.7109375" style="7" bestFit="1" customWidth="1"/>
    <col min="6914" max="6914" width="255.7109375" style="7" customWidth="1"/>
    <col min="6915" max="6915" width="36.5703125" style="7" bestFit="1" customWidth="1"/>
    <col min="6916" max="6916" width="50.140625" style="7" customWidth="1"/>
    <col min="6917" max="6917" width="124.85546875" style="7" bestFit="1" customWidth="1"/>
    <col min="6918" max="6918" width="58" style="7" bestFit="1" customWidth="1"/>
    <col min="6919" max="6919" width="89.7109375" style="7" bestFit="1" customWidth="1"/>
    <col min="6920" max="6920" width="105.42578125" style="7" customWidth="1"/>
    <col min="6921" max="6921" width="58" style="7" customWidth="1"/>
    <col min="6922" max="6922" width="75.140625" style="7" customWidth="1"/>
    <col min="6923" max="7168" width="8.85546875" style="7"/>
    <col min="7169" max="7169" width="23.7109375" style="7" bestFit="1" customWidth="1"/>
    <col min="7170" max="7170" width="255.7109375" style="7" customWidth="1"/>
    <col min="7171" max="7171" width="36.5703125" style="7" bestFit="1" customWidth="1"/>
    <col min="7172" max="7172" width="50.140625" style="7" customWidth="1"/>
    <col min="7173" max="7173" width="124.85546875" style="7" bestFit="1" customWidth="1"/>
    <col min="7174" max="7174" width="58" style="7" bestFit="1" customWidth="1"/>
    <col min="7175" max="7175" width="89.7109375" style="7" bestFit="1" customWidth="1"/>
    <col min="7176" max="7176" width="105.42578125" style="7" customWidth="1"/>
    <col min="7177" max="7177" width="58" style="7" customWidth="1"/>
    <col min="7178" max="7178" width="75.140625" style="7" customWidth="1"/>
    <col min="7179" max="7424" width="8.85546875" style="7"/>
    <col min="7425" max="7425" width="23.7109375" style="7" bestFit="1" customWidth="1"/>
    <col min="7426" max="7426" width="255.7109375" style="7" customWidth="1"/>
    <col min="7427" max="7427" width="36.5703125" style="7" bestFit="1" customWidth="1"/>
    <col min="7428" max="7428" width="50.140625" style="7" customWidth="1"/>
    <col min="7429" max="7429" width="124.85546875" style="7" bestFit="1" customWidth="1"/>
    <col min="7430" max="7430" width="58" style="7" bestFit="1" customWidth="1"/>
    <col min="7431" max="7431" width="89.7109375" style="7" bestFit="1" customWidth="1"/>
    <col min="7432" max="7432" width="105.42578125" style="7" customWidth="1"/>
    <col min="7433" max="7433" width="58" style="7" customWidth="1"/>
    <col min="7434" max="7434" width="75.140625" style="7" customWidth="1"/>
    <col min="7435" max="7680" width="8.85546875" style="7"/>
    <col min="7681" max="7681" width="23.7109375" style="7" bestFit="1" customWidth="1"/>
    <col min="7682" max="7682" width="255.7109375" style="7" customWidth="1"/>
    <col min="7683" max="7683" width="36.5703125" style="7" bestFit="1" customWidth="1"/>
    <col min="7684" max="7684" width="50.140625" style="7" customWidth="1"/>
    <col min="7685" max="7685" width="124.85546875" style="7" bestFit="1" customWidth="1"/>
    <col min="7686" max="7686" width="58" style="7" bestFit="1" customWidth="1"/>
    <col min="7687" max="7687" width="89.7109375" style="7" bestFit="1" customWidth="1"/>
    <col min="7688" max="7688" width="105.42578125" style="7" customWidth="1"/>
    <col min="7689" max="7689" width="58" style="7" customWidth="1"/>
    <col min="7690" max="7690" width="75.140625" style="7" customWidth="1"/>
    <col min="7691" max="7936" width="8.85546875" style="7"/>
    <col min="7937" max="7937" width="23.7109375" style="7" bestFit="1" customWidth="1"/>
    <col min="7938" max="7938" width="255.7109375" style="7" customWidth="1"/>
    <col min="7939" max="7939" width="36.5703125" style="7" bestFit="1" customWidth="1"/>
    <col min="7940" max="7940" width="50.140625" style="7" customWidth="1"/>
    <col min="7941" max="7941" width="124.85546875" style="7" bestFit="1" customWidth="1"/>
    <col min="7942" max="7942" width="58" style="7" bestFit="1" customWidth="1"/>
    <col min="7943" max="7943" width="89.7109375" style="7" bestFit="1" customWidth="1"/>
    <col min="7944" max="7944" width="105.42578125" style="7" customWidth="1"/>
    <col min="7945" max="7945" width="58" style="7" customWidth="1"/>
    <col min="7946" max="7946" width="75.140625" style="7" customWidth="1"/>
    <col min="7947" max="8192" width="8.85546875" style="7"/>
    <col min="8193" max="8193" width="23.7109375" style="7" bestFit="1" customWidth="1"/>
    <col min="8194" max="8194" width="255.7109375" style="7" customWidth="1"/>
    <col min="8195" max="8195" width="36.5703125" style="7" bestFit="1" customWidth="1"/>
    <col min="8196" max="8196" width="50.140625" style="7" customWidth="1"/>
    <col min="8197" max="8197" width="124.85546875" style="7" bestFit="1" customWidth="1"/>
    <col min="8198" max="8198" width="58" style="7" bestFit="1" customWidth="1"/>
    <col min="8199" max="8199" width="89.7109375" style="7" bestFit="1" customWidth="1"/>
    <col min="8200" max="8200" width="105.42578125" style="7" customWidth="1"/>
    <col min="8201" max="8201" width="58" style="7" customWidth="1"/>
    <col min="8202" max="8202" width="75.140625" style="7" customWidth="1"/>
    <col min="8203" max="8448" width="8.85546875" style="7"/>
    <col min="8449" max="8449" width="23.7109375" style="7" bestFit="1" customWidth="1"/>
    <col min="8450" max="8450" width="255.7109375" style="7" customWidth="1"/>
    <col min="8451" max="8451" width="36.5703125" style="7" bestFit="1" customWidth="1"/>
    <col min="8452" max="8452" width="50.140625" style="7" customWidth="1"/>
    <col min="8453" max="8453" width="124.85546875" style="7" bestFit="1" customWidth="1"/>
    <col min="8454" max="8454" width="58" style="7" bestFit="1" customWidth="1"/>
    <col min="8455" max="8455" width="89.7109375" style="7" bestFit="1" customWidth="1"/>
    <col min="8456" max="8456" width="105.42578125" style="7" customWidth="1"/>
    <col min="8457" max="8457" width="58" style="7" customWidth="1"/>
    <col min="8458" max="8458" width="75.140625" style="7" customWidth="1"/>
    <col min="8459" max="8704" width="8.85546875" style="7"/>
    <col min="8705" max="8705" width="23.7109375" style="7" bestFit="1" customWidth="1"/>
    <col min="8706" max="8706" width="255.7109375" style="7" customWidth="1"/>
    <col min="8707" max="8707" width="36.5703125" style="7" bestFit="1" customWidth="1"/>
    <col min="8708" max="8708" width="50.140625" style="7" customWidth="1"/>
    <col min="8709" max="8709" width="124.85546875" style="7" bestFit="1" customWidth="1"/>
    <col min="8710" max="8710" width="58" style="7" bestFit="1" customWidth="1"/>
    <col min="8711" max="8711" width="89.7109375" style="7" bestFit="1" customWidth="1"/>
    <col min="8712" max="8712" width="105.42578125" style="7" customWidth="1"/>
    <col min="8713" max="8713" width="58" style="7" customWidth="1"/>
    <col min="8714" max="8714" width="75.140625" style="7" customWidth="1"/>
    <col min="8715" max="8960" width="8.85546875" style="7"/>
    <col min="8961" max="8961" width="23.7109375" style="7" bestFit="1" customWidth="1"/>
    <col min="8962" max="8962" width="255.7109375" style="7" customWidth="1"/>
    <col min="8963" max="8963" width="36.5703125" style="7" bestFit="1" customWidth="1"/>
    <col min="8964" max="8964" width="50.140625" style="7" customWidth="1"/>
    <col min="8965" max="8965" width="124.85546875" style="7" bestFit="1" customWidth="1"/>
    <col min="8966" max="8966" width="58" style="7" bestFit="1" customWidth="1"/>
    <col min="8967" max="8967" width="89.7109375" style="7" bestFit="1" customWidth="1"/>
    <col min="8968" max="8968" width="105.42578125" style="7" customWidth="1"/>
    <col min="8969" max="8969" width="58" style="7" customWidth="1"/>
    <col min="8970" max="8970" width="75.140625" style="7" customWidth="1"/>
    <col min="8971" max="9216" width="8.85546875" style="7"/>
    <col min="9217" max="9217" width="23.7109375" style="7" bestFit="1" customWidth="1"/>
    <col min="9218" max="9218" width="255.7109375" style="7" customWidth="1"/>
    <col min="9219" max="9219" width="36.5703125" style="7" bestFit="1" customWidth="1"/>
    <col min="9220" max="9220" width="50.140625" style="7" customWidth="1"/>
    <col min="9221" max="9221" width="124.85546875" style="7" bestFit="1" customWidth="1"/>
    <col min="9222" max="9222" width="58" style="7" bestFit="1" customWidth="1"/>
    <col min="9223" max="9223" width="89.7109375" style="7" bestFit="1" customWidth="1"/>
    <col min="9224" max="9224" width="105.42578125" style="7" customWidth="1"/>
    <col min="9225" max="9225" width="58" style="7" customWidth="1"/>
    <col min="9226" max="9226" width="75.140625" style="7" customWidth="1"/>
    <col min="9227" max="9472" width="8.85546875" style="7"/>
    <col min="9473" max="9473" width="23.7109375" style="7" bestFit="1" customWidth="1"/>
    <col min="9474" max="9474" width="255.7109375" style="7" customWidth="1"/>
    <col min="9475" max="9475" width="36.5703125" style="7" bestFit="1" customWidth="1"/>
    <col min="9476" max="9476" width="50.140625" style="7" customWidth="1"/>
    <col min="9477" max="9477" width="124.85546875" style="7" bestFit="1" customWidth="1"/>
    <col min="9478" max="9478" width="58" style="7" bestFit="1" customWidth="1"/>
    <col min="9479" max="9479" width="89.7109375" style="7" bestFit="1" customWidth="1"/>
    <col min="9480" max="9480" width="105.42578125" style="7" customWidth="1"/>
    <col min="9481" max="9481" width="58" style="7" customWidth="1"/>
    <col min="9482" max="9482" width="75.140625" style="7" customWidth="1"/>
    <col min="9483" max="9728" width="8.85546875" style="7"/>
    <col min="9729" max="9729" width="23.7109375" style="7" bestFit="1" customWidth="1"/>
    <col min="9730" max="9730" width="255.7109375" style="7" customWidth="1"/>
    <col min="9731" max="9731" width="36.5703125" style="7" bestFit="1" customWidth="1"/>
    <col min="9732" max="9732" width="50.140625" style="7" customWidth="1"/>
    <col min="9733" max="9733" width="124.85546875" style="7" bestFit="1" customWidth="1"/>
    <col min="9734" max="9734" width="58" style="7" bestFit="1" customWidth="1"/>
    <col min="9735" max="9735" width="89.7109375" style="7" bestFit="1" customWidth="1"/>
    <col min="9736" max="9736" width="105.42578125" style="7" customWidth="1"/>
    <col min="9737" max="9737" width="58" style="7" customWidth="1"/>
    <col min="9738" max="9738" width="75.140625" style="7" customWidth="1"/>
    <col min="9739" max="9984" width="8.85546875" style="7"/>
    <col min="9985" max="9985" width="23.7109375" style="7" bestFit="1" customWidth="1"/>
    <col min="9986" max="9986" width="255.7109375" style="7" customWidth="1"/>
    <col min="9987" max="9987" width="36.5703125" style="7" bestFit="1" customWidth="1"/>
    <col min="9988" max="9988" width="50.140625" style="7" customWidth="1"/>
    <col min="9989" max="9989" width="124.85546875" style="7" bestFit="1" customWidth="1"/>
    <col min="9990" max="9990" width="58" style="7" bestFit="1" customWidth="1"/>
    <col min="9991" max="9991" width="89.7109375" style="7" bestFit="1" customWidth="1"/>
    <col min="9992" max="9992" width="105.42578125" style="7" customWidth="1"/>
    <col min="9993" max="9993" width="58" style="7" customWidth="1"/>
    <col min="9994" max="9994" width="75.140625" style="7" customWidth="1"/>
    <col min="9995" max="10240" width="8.85546875" style="7"/>
    <col min="10241" max="10241" width="23.7109375" style="7" bestFit="1" customWidth="1"/>
    <col min="10242" max="10242" width="255.7109375" style="7" customWidth="1"/>
    <col min="10243" max="10243" width="36.5703125" style="7" bestFit="1" customWidth="1"/>
    <col min="10244" max="10244" width="50.140625" style="7" customWidth="1"/>
    <col min="10245" max="10245" width="124.85546875" style="7" bestFit="1" customWidth="1"/>
    <col min="10246" max="10246" width="58" style="7" bestFit="1" customWidth="1"/>
    <col min="10247" max="10247" width="89.7109375" style="7" bestFit="1" customWidth="1"/>
    <col min="10248" max="10248" width="105.42578125" style="7" customWidth="1"/>
    <col min="10249" max="10249" width="58" style="7" customWidth="1"/>
    <col min="10250" max="10250" width="75.140625" style="7" customWidth="1"/>
    <col min="10251" max="10496" width="8.85546875" style="7"/>
    <col min="10497" max="10497" width="23.7109375" style="7" bestFit="1" customWidth="1"/>
    <col min="10498" max="10498" width="255.7109375" style="7" customWidth="1"/>
    <col min="10499" max="10499" width="36.5703125" style="7" bestFit="1" customWidth="1"/>
    <col min="10500" max="10500" width="50.140625" style="7" customWidth="1"/>
    <col min="10501" max="10501" width="124.85546875" style="7" bestFit="1" customWidth="1"/>
    <col min="10502" max="10502" width="58" style="7" bestFit="1" customWidth="1"/>
    <col min="10503" max="10503" width="89.7109375" style="7" bestFit="1" customWidth="1"/>
    <col min="10504" max="10504" width="105.42578125" style="7" customWidth="1"/>
    <col min="10505" max="10505" width="58" style="7" customWidth="1"/>
    <col min="10506" max="10506" width="75.140625" style="7" customWidth="1"/>
    <col min="10507" max="10752" width="8.85546875" style="7"/>
    <col min="10753" max="10753" width="23.7109375" style="7" bestFit="1" customWidth="1"/>
    <col min="10754" max="10754" width="255.7109375" style="7" customWidth="1"/>
    <col min="10755" max="10755" width="36.5703125" style="7" bestFit="1" customWidth="1"/>
    <col min="10756" max="10756" width="50.140625" style="7" customWidth="1"/>
    <col min="10757" max="10757" width="124.85546875" style="7" bestFit="1" customWidth="1"/>
    <col min="10758" max="10758" width="58" style="7" bestFit="1" customWidth="1"/>
    <col min="10759" max="10759" width="89.7109375" style="7" bestFit="1" customWidth="1"/>
    <col min="10760" max="10760" width="105.42578125" style="7" customWidth="1"/>
    <col min="10761" max="10761" width="58" style="7" customWidth="1"/>
    <col min="10762" max="10762" width="75.140625" style="7" customWidth="1"/>
    <col min="10763" max="11008" width="8.85546875" style="7"/>
    <col min="11009" max="11009" width="23.7109375" style="7" bestFit="1" customWidth="1"/>
    <col min="11010" max="11010" width="255.7109375" style="7" customWidth="1"/>
    <col min="11011" max="11011" width="36.5703125" style="7" bestFit="1" customWidth="1"/>
    <col min="11012" max="11012" width="50.140625" style="7" customWidth="1"/>
    <col min="11013" max="11013" width="124.85546875" style="7" bestFit="1" customWidth="1"/>
    <col min="11014" max="11014" width="58" style="7" bestFit="1" customWidth="1"/>
    <col min="11015" max="11015" width="89.7109375" style="7" bestFit="1" customWidth="1"/>
    <col min="11016" max="11016" width="105.42578125" style="7" customWidth="1"/>
    <col min="11017" max="11017" width="58" style="7" customWidth="1"/>
    <col min="11018" max="11018" width="75.140625" style="7" customWidth="1"/>
    <col min="11019" max="11264" width="8.85546875" style="7"/>
    <col min="11265" max="11265" width="23.7109375" style="7" bestFit="1" customWidth="1"/>
    <col min="11266" max="11266" width="255.7109375" style="7" customWidth="1"/>
    <col min="11267" max="11267" width="36.5703125" style="7" bestFit="1" customWidth="1"/>
    <col min="11268" max="11268" width="50.140625" style="7" customWidth="1"/>
    <col min="11269" max="11269" width="124.85546875" style="7" bestFit="1" customWidth="1"/>
    <col min="11270" max="11270" width="58" style="7" bestFit="1" customWidth="1"/>
    <col min="11271" max="11271" width="89.7109375" style="7" bestFit="1" customWidth="1"/>
    <col min="11272" max="11272" width="105.42578125" style="7" customWidth="1"/>
    <col min="11273" max="11273" width="58" style="7" customWidth="1"/>
    <col min="11274" max="11274" width="75.140625" style="7" customWidth="1"/>
    <col min="11275" max="11520" width="8.85546875" style="7"/>
    <col min="11521" max="11521" width="23.7109375" style="7" bestFit="1" customWidth="1"/>
    <col min="11522" max="11522" width="255.7109375" style="7" customWidth="1"/>
    <col min="11523" max="11523" width="36.5703125" style="7" bestFit="1" customWidth="1"/>
    <col min="11524" max="11524" width="50.140625" style="7" customWidth="1"/>
    <col min="11525" max="11525" width="124.85546875" style="7" bestFit="1" customWidth="1"/>
    <col min="11526" max="11526" width="58" style="7" bestFit="1" customWidth="1"/>
    <col min="11527" max="11527" width="89.7109375" style="7" bestFit="1" customWidth="1"/>
    <col min="11528" max="11528" width="105.42578125" style="7" customWidth="1"/>
    <col min="11529" max="11529" width="58" style="7" customWidth="1"/>
    <col min="11530" max="11530" width="75.140625" style="7" customWidth="1"/>
    <col min="11531" max="11776" width="8.85546875" style="7"/>
    <col min="11777" max="11777" width="23.7109375" style="7" bestFit="1" customWidth="1"/>
    <col min="11778" max="11778" width="255.7109375" style="7" customWidth="1"/>
    <col min="11779" max="11779" width="36.5703125" style="7" bestFit="1" customWidth="1"/>
    <col min="11780" max="11780" width="50.140625" style="7" customWidth="1"/>
    <col min="11781" max="11781" width="124.85546875" style="7" bestFit="1" customWidth="1"/>
    <col min="11782" max="11782" width="58" style="7" bestFit="1" customWidth="1"/>
    <col min="11783" max="11783" width="89.7109375" style="7" bestFit="1" customWidth="1"/>
    <col min="11784" max="11784" width="105.42578125" style="7" customWidth="1"/>
    <col min="11785" max="11785" width="58" style="7" customWidth="1"/>
    <col min="11786" max="11786" width="75.140625" style="7" customWidth="1"/>
    <col min="11787" max="12032" width="8.85546875" style="7"/>
    <col min="12033" max="12033" width="23.7109375" style="7" bestFit="1" customWidth="1"/>
    <col min="12034" max="12034" width="255.7109375" style="7" customWidth="1"/>
    <col min="12035" max="12035" width="36.5703125" style="7" bestFit="1" customWidth="1"/>
    <col min="12036" max="12036" width="50.140625" style="7" customWidth="1"/>
    <col min="12037" max="12037" width="124.85546875" style="7" bestFit="1" customWidth="1"/>
    <col min="12038" max="12038" width="58" style="7" bestFit="1" customWidth="1"/>
    <col min="12039" max="12039" width="89.7109375" style="7" bestFit="1" customWidth="1"/>
    <col min="12040" max="12040" width="105.42578125" style="7" customWidth="1"/>
    <col min="12041" max="12041" width="58" style="7" customWidth="1"/>
    <col min="12042" max="12042" width="75.140625" style="7" customWidth="1"/>
    <col min="12043" max="12288" width="8.85546875" style="7"/>
    <col min="12289" max="12289" width="23.7109375" style="7" bestFit="1" customWidth="1"/>
    <col min="12290" max="12290" width="255.7109375" style="7" customWidth="1"/>
    <col min="12291" max="12291" width="36.5703125" style="7" bestFit="1" customWidth="1"/>
    <col min="12292" max="12292" width="50.140625" style="7" customWidth="1"/>
    <col min="12293" max="12293" width="124.85546875" style="7" bestFit="1" customWidth="1"/>
    <col min="12294" max="12294" width="58" style="7" bestFit="1" customWidth="1"/>
    <col min="12295" max="12295" width="89.7109375" style="7" bestFit="1" customWidth="1"/>
    <col min="12296" max="12296" width="105.42578125" style="7" customWidth="1"/>
    <col min="12297" max="12297" width="58" style="7" customWidth="1"/>
    <col min="12298" max="12298" width="75.140625" style="7" customWidth="1"/>
    <col min="12299" max="12544" width="8.85546875" style="7"/>
    <col min="12545" max="12545" width="23.7109375" style="7" bestFit="1" customWidth="1"/>
    <col min="12546" max="12546" width="255.7109375" style="7" customWidth="1"/>
    <col min="12547" max="12547" width="36.5703125" style="7" bestFit="1" customWidth="1"/>
    <col min="12548" max="12548" width="50.140625" style="7" customWidth="1"/>
    <col min="12549" max="12549" width="124.85546875" style="7" bestFit="1" customWidth="1"/>
    <col min="12550" max="12550" width="58" style="7" bestFit="1" customWidth="1"/>
    <col min="12551" max="12551" width="89.7109375" style="7" bestFit="1" customWidth="1"/>
    <col min="12552" max="12552" width="105.42578125" style="7" customWidth="1"/>
    <col min="12553" max="12553" width="58" style="7" customWidth="1"/>
    <col min="12554" max="12554" width="75.140625" style="7" customWidth="1"/>
    <col min="12555" max="12800" width="8.85546875" style="7"/>
    <col min="12801" max="12801" width="23.7109375" style="7" bestFit="1" customWidth="1"/>
    <col min="12802" max="12802" width="255.7109375" style="7" customWidth="1"/>
    <col min="12803" max="12803" width="36.5703125" style="7" bestFit="1" customWidth="1"/>
    <col min="12804" max="12804" width="50.140625" style="7" customWidth="1"/>
    <col min="12805" max="12805" width="124.85546875" style="7" bestFit="1" customWidth="1"/>
    <col min="12806" max="12806" width="58" style="7" bestFit="1" customWidth="1"/>
    <col min="12807" max="12807" width="89.7109375" style="7" bestFit="1" customWidth="1"/>
    <col min="12808" max="12808" width="105.42578125" style="7" customWidth="1"/>
    <col min="12809" max="12809" width="58" style="7" customWidth="1"/>
    <col min="12810" max="12810" width="75.140625" style="7" customWidth="1"/>
    <col min="12811" max="13056" width="8.85546875" style="7"/>
    <col min="13057" max="13057" width="23.7109375" style="7" bestFit="1" customWidth="1"/>
    <col min="13058" max="13058" width="255.7109375" style="7" customWidth="1"/>
    <col min="13059" max="13059" width="36.5703125" style="7" bestFit="1" customWidth="1"/>
    <col min="13060" max="13060" width="50.140625" style="7" customWidth="1"/>
    <col min="13061" max="13061" width="124.85546875" style="7" bestFit="1" customWidth="1"/>
    <col min="13062" max="13062" width="58" style="7" bestFit="1" customWidth="1"/>
    <col min="13063" max="13063" width="89.7109375" style="7" bestFit="1" customWidth="1"/>
    <col min="13064" max="13064" width="105.42578125" style="7" customWidth="1"/>
    <col min="13065" max="13065" width="58" style="7" customWidth="1"/>
    <col min="13066" max="13066" width="75.140625" style="7" customWidth="1"/>
    <col min="13067" max="13312" width="8.85546875" style="7"/>
    <col min="13313" max="13313" width="23.7109375" style="7" bestFit="1" customWidth="1"/>
    <col min="13314" max="13314" width="255.7109375" style="7" customWidth="1"/>
    <col min="13315" max="13315" width="36.5703125" style="7" bestFit="1" customWidth="1"/>
    <col min="13316" max="13316" width="50.140625" style="7" customWidth="1"/>
    <col min="13317" max="13317" width="124.85546875" style="7" bestFit="1" customWidth="1"/>
    <col min="13318" max="13318" width="58" style="7" bestFit="1" customWidth="1"/>
    <col min="13319" max="13319" width="89.7109375" style="7" bestFit="1" customWidth="1"/>
    <col min="13320" max="13320" width="105.42578125" style="7" customWidth="1"/>
    <col min="13321" max="13321" width="58" style="7" customWidth="1"/>
    <col min="13322" max="13322" width="75.140625" style="7" customWidth="1"/>
    <col min="13323" max="13568" width="8.85546875" style="7"/>
    <col min="13569" max="13569" width="23.7109375" style="7" bestFit="1" customWidth="1"/>
    <col min="13570" max="13570" width="255.7109375" style="7" customWidth="1"/>
    <col min="13571" max="13571" width="36.5703125" style="7" bestFit="1" customWidth="1"/>
    <col min="13572" max="13572" width="50.140625" style="7" customWidth="1"/>
    <col min="13573" max="13573" width="124.85546875" style="7" bestFit="1" customWidth="1"/>
    <col min="13574" max="13574" width="58" style="7" bestFit="1" customWidth="1"/>
    <col min="13575" max="13575" width="89.7109375" style="7" bestFit="1" customWidth="1"/>
    <col min="13576" max="13576" width="105.42578125" style="7" customWidth="1"/>
    <col min="13577" max="13577" width="58" style="7" customWidth="1"/>
    <col min="13578" max="13578" width="75.140625" style="7" customWidth="1"/>
    <col min="13579" max="13824" width="8.85546875" style="7"/>
    <col min="13825" max="13825" width="23.7109375" style="7" bestFit="1" customWidth="1"/>
    <col min="13826" max="13826" width="255.7109375" style="7" customWidth="1"/>
    <col min="13827" max="13827" width="36.5703125" style="7" bestFit="1" customWidth="1"/>
    <col min="13828" max="13828" width="50.140625" style="7" customWidth="1"/>
    <col min="13829" max="13829" width="124.85546875" style="7" bestFit="1" customWidth="1"/>
    <col min="13830" max="13830" width="58" style="7" bestFit="1" customWidth="1"/>
    <col min="13831" max="13831" width="89.7109375" style="7" bestFit="1" customWidth="1"/>
    <col min="13832" max="13832" width="105.42578125" style="7" customWidth="1"/>
    <col min="13833" max="13833" width="58" style="7" customWidth="1"/>
    <col min="13834" max="13834" width="75.140625" style="7" customWidth="1"/>
    <col min="13835" max="14080" width="8.85546875" style="7"/>
    <col min="14081" max="14081" width="23.7109375" style="7" bestFit="1" customWidth="1"/>
    <col min="14082" max="14082" width="255.7109375" style="7" customWidth="1"/>
    <col min="14083" max="14083" width="36.5703125" style="7" bestFit="1" customWidth="1"/>
    <col min="14084" max="14084" width="50.140625" style="7" customWidth="1"/>
    <col min="14085" max="14085" width="124.85546875" style="7" bestFit="1" customWidth="1"/>
    <col min="14086" max="14086" width="58" style="7" bestFit="1" customWidth="1"/>
    <col min="14087" max="14087" width="89.7109375" style="7" bestFit="1" customWidth="1"/>
    <col min="14088" max="14088" width="105.42578125" style="7" customWidth="1"/>
    <col min="14089" max="14089" width="58" style="7" customWidth="1"/>
    <col min="14090" max="14090" width="75.140625" style="7" customWidth="1"/>
    <col min="14091" max="14336" width="8.85546875" style="7"/>
    <col min="14337" max="14337" width="23.7109375" style="7" bestFit="1" customWidth="1"/>
    <col min="14338" max="14338" width="255.7109375" style="7" customWidth="1"/>
    <col min="14339" max="14339" width="36.5703125" style="7" bestFit="1" customWidth="1"/>
    <col min="14340" max="14340" width="50.140625" style="7" customWidth="1"/>
    <col min="14341" max="14341" width="124.85546875" style="7" bestFit="1" customWidth="1"/>
    <col min="14342" max="14342" width="58" style="7" bestFit="1" customWidth="1"/>
    <col min="14343" max="14343" width="89.7109375" style="7" bestFit="1" customWidth="1"/>
    <col min="14344" max="14344" width="105.42578125" style="7" customWidth="1"/>
    <col min="14345" max="14345" width="58" style="7" customWidth="1"/>
    <col min="14346" max="14346" width="75.140625" style="7" customWidth="1"/>
    <col min="14347" max="14592" width="8.85546875" style="7"/>
    <col min="14593" max="14593" width="23.7109375" style="7" bestFit="1" customWidth="1"/>
    <col min="14594" max="14594" width="255.7109375" style="7" customWidth="1"/>
    <col min="14595" max="14595" width="36.5703125" style="7" bestFit="1" customWidth="1"/>
    <col min="14596" max="14596" width="50.140625" style="7" customWidth="1"/>
    <col min="14597" max="14597" width="124.85546875" style="7" bestFit="1" customWidth="1"/>
    <col min="14598" max="14598" width="58" style="7" bestFit="1" customWidth="1"/>
    <col min="14599" max="14599" width="89.7109375" style="7" bestFit="1" customWidth="1"/>
    <col min="14600" max="14600" width="105.42578125" style="7" customWidth="1"/>
    <col min="14601" max="14601" width="58" style="7" customWidth="1"/>
    <col min="14602" max="14602" width="75.140625" style="7" customWidth="1"/>
    <col min="14603" max="14848" width="8.85546875" style="7"/>
    <col min="14849" max="14849" width="23.7109375" style="7" bestFit="1" customWidth="1"/>
    <col min="14850" max="14850" width="255.7109375" style="7" customWidth="1"/>
    <col min="14851" max="14851" width="36.5703125" style="7" bestFit="1" customWidth="1"/>
    <col min="14852" max="14852" width="50.140625" style="7" customWidth="1"/>
    <col min="14853" max="14853" width="124.85546875" style="7" bestFit="1" customWidth="1"/>
    <col min="14854" max="14854" width="58" style="7" bestFit="1" customWidth="1"/>
    <col min="14855" max="14855" width="89.7109375" style="7" bestFit="1" customWidth="1"/>
    <col min="14856" max="14856" width="105.42578125" style="7" customWidth="1"/>
    <col min="14857" max="14857" width="58" style="7" customWidth="1"/>
    <col min="14858" max="14858" width="75.140625" style="7" customWidth="1"/>
    <col min="14859" max="15104" width="8.85546875" style="7"/>
    <col min="15105" max="15105" width="23.7109375" style="7" bestFit="1" customWidth="1"/>
    <col min="15106" max="15106" width="255.7109375" style="7" customWidth="1"/>
    <col min="15107" max="15107" width="36.5703125" style="7" bestFit="1" customWidth="1"/>
    <col min="15108" max="15108" width="50.140625" style="7" customWidth="1"/>
    <col min="15109" max="15109" width="124.85546875" style="7" bestFit="1" customWidth="1"/>
    <col min="15110" max="15110" width="58" style="7" bestFit="1" customWidth="1"/>
    <col min="15111" max="15111" width="89.7109375" style="7" bestFit="1" customWidth="1"/>
    <col min="15112" max="15112" width="105.42578125" style="7" customWidth="1"/>
    <col min="15113" max="15113" width="58" style="7" customWidth="1"/>
    <col min="15114" max="15114" width="75.140625" style="7" customWidth="1"/>
    <col min="15115" max="15360" width="8.85546875" style="7"/>
    <col min="15361" max="15361" width="23.7109375" style="7" bestFit="1" customWidth="1"/>
    <col min="15362" max="15362" width="255.7109375" style="7" customWidth="1"/>
    <col min="15363" max="15363" width="36.5703125" style="7" bestFit="1" customWidth="1"/>
    <col min="15364" max="15364" width="50.140625" style="7" customWidth="1"/>
    <col min="15365" max="15365" width="124.85546875" style="7" bestFit="1" customWidth="1"/>
    <col min="15366" max="15366" width="58" style="7" bestFit="1" customWidth="1"/>
    <col min="15367" max="15367" width="89.7109375" style="7" bestFit="1" customWidth="1"/>
    <col min="15368" max="15368" width="105.42578125" style="7" customWidth="1"/>
    <col min="15369" max="15369" width="58" style="7" customWidth="1"/>
    <col min="15370" max="15370" width="75.140625" style="7" customWidth="1"/>
    <col min="15371" max="15616" width="8.85546875" style="7"/>
    <col min="15617" max="15617" width="23.7109375" style="7" bestFit="1" customWidth="1"/>
    <col min="15618" max="15618" width="255.7109375" style="7" customWidth="1"/>
    <col min="15619" max="15619" width="36.5703125" style="7" bestFit="1" customWidth="1"/>
    <col min="15620" max="15620" width="50.140625" style="7" customWidth="1"/>
    <col min="15621" max="15621" width="124.85546875" style="7" bestFit="1" customWidth="1"/>
    <col min="15622" max="15622" width="58" style="7" bestFit="1" customWidth="1"/>
    <col min="15623" max="15623" width="89.7109375" style="7" bestFit="1" customWidth="1"/>
    <col min="15624" max="15624" width="105.42578125" style="7" customWidth="1"/>
    <col min="15625" max="15625" width="58" style="7" customWidth="1"/>
    <col min="15626" max="15626" width="75.140625" style="7" customWidth="1"/>
    <col min="15627" max="15872" width="8.85546875" style="7"/>
    <col min="15873" max="15873" width="23.7109375" style="7" bestFit="1" customWidth="1"/>
    <col min="15874" max="15874" width="255.7109375" style="7" customWidth="1"/>
    <col min="15875" max="15875" width="36.5703125" style="7" bestFit="1" customWidth="1"/>
    <col min="15876" max="15876" width="50.140625" style="7" customWidth="1"/>
    <col min="15877" max="15877" width="124.85546875" style="7" bestFit="1" customWidth="1"/>
    <col min="15878" max="15878" width="58" style="7" bestFit="1" customWidth="1"/>
    <col min="15879" max="15879" width="89.7109375" style="7" bestFit="1" customWidth="1"/>
    <col min="15880" max="15880" width="105.42578125" style="7" customWidth="1"/>
    <col min="15881" max="15881" width="58" style="7" customWidth="1"/>
    <col min="15882" max="15882" width="75.140625" style="7" customWidth="1"/>
    <col min="15883" max="16128" width="8.85546875" style="7"/>
    <col min="16129" max="16129" width="23.7109375" style="7" bestFit="1" customWidth="1"/>
    <col min="16130" max="16130" width="255.7109375" style="7" customWidth="1"/>
    <col min="16131" max="16131" width="36.5703125" style="7" bestFit="1" customWidth="1"/>
    <col min="16132" max="16132" width="50.140625" style="7" customWidth="1"/>
    <col min="16133" max="16133" width="124.85546875" style="7" bestFit="1" customWidth="1"/>
    <col min="16134" max="16134" width="58" style="7" bestFit="1" customWidth="1"/>
    <col min="16135" max="16135" width="89.7109375" style="7" bestFit="1" customWidth="1"/>
    <col min="16136" max="16136" width="105.42578125" style="7" customWidth="1"/>
    <col min="16137" max="16137" width="58" style="7" customWidth="1"/>
    <col min="16138" max="16138" width="75.140625" style="7" customWidth="1"/>
    <col min="16139" max="16384" width="8.85546875" style="7"/>
  </cols>
  <sheetData>
    <row r="1" spans="1:14" ht="300" customHeight="1" thickBot="1" x14ac:dyDescent="0.75">
      <c r="A1" s="6"/>
      <c r="B1" s="6"/>
      <c r="I1" s="12"/>
      <c r="J1" s="13"/>
      <c r="K1" s="30"/>
      <c r="L1" s="30"/>
      <c r="M1" s="30"/>
      <c r="N1" s="30"/>
    </row>
    <row r="2" spans="1:14" ht="72" customHeight="1" thickBot="1" x14ac:dyDescent="0.75">
      <c r="A2" s="78" t="s">
        <v>48</v>
      </c>
      <c r="B2" s="79"/>
      <c r="C2" s="79"/>
      <c r="D2" s="79"/>
      <c r="E2" s="79"/>
      <c r="F2" s="79"/>
      <c r="G2" s="80"/>
      <c r="I2" s="12"/>
      <c r="J2" s="13"/>
    </row>
    <row r="3" spans="1:14" ht="397.5" customHeight="1" x14ac:dyDescent="0.3">
      <c r="A3" s="81" t="s">
        <v>55</v>
      </c>
      <c r="B3" s="82"/>
      <c r="C3" s="82"/>
      <c r="D3" s="82"/>
      <c r="E3" s="82"/>
      <c r="F3" s="82"/>
      <c r="G3" s="83"/>
      <c r="H3" s="68" t="s">
        <v>30</v>
      </c>
      <c r="I3" s="69"/>
      <c r="J3" s="69"/>
    </row>
    <row r="4" spans="1:14" ht="93" customHeight="1" x14ac:dyDescent="0.3">
      <c r="A4" s="40" t="s">
        <v>29</v>
      </c>
      <c r="B4" s="40" t="s">
        <v>31</v>
      </c>
      <c r="C4" s="40" t="s">
        <v>39</v>
      </c>
      <c r="D4" s="40" t="s">
        <v>32</v>
      </c>
      <c r="E4" s="40" t="s">
        <v>8</v>
      </c>
      <c r="F4" s="33" t="s">
        <v>33</v>
      </c>
      <c r="G4" s="33" t="s">
        <v>34</v>
      </c>
      <c r="H4" s="14"/>
      <c r="I4" s="15"/>
      <c r="J4" s="16"/>
    </row>
    <row r="5" spans="1:14" ht="409.6" customHeight="1" x14ac:dyDescent="0.3">
      <c r="A5" s="70">
        <v>1</v>
      </c>
      <c r="B5" s="71"/>
      <c r="C5" s="73" t="s">
        <v>42</v>
      </c>
      <c r="D5" s="74">
        <v>1</v>
      </c>
      <c r="E5" s="40"/>
      <c r="F5" s="43"/>
      <c r="G5" s="37">
        <f>F5*D5</f>
        <v>0</v>
      </c>
      <c r="H5" s="14"/>
      <c r="I5" s="17"/>
      <c r="J5" s="18"/>
    </row>
    <row r="6" spans="1:14" ht="409.6" customHeight="1" x14ac:dyDescent="0.3">
      <c r="A6" s="70"/>
      <c r="B6" s="72"/>
      <c r="C6" s="73"/>
      <c r="D6" s="75"/>
      <c r="E6" s="40"/>
      <c r="F6" s="43"/>
      <c r="G6" s="37">
        <f>F6*D5</f>
        <v>0</v>
      </c>
      <c r="H6" s="19"/>
      <c r="I6" s="17"/>
      <c r="J6" s="18"/>
    </row>
    <row r="7" spans="1:14" ht="409.6" customHeight="1" x14ac:dyDescent="0.3">
      <c r="A7" s="70"/>
      <c r="B7" s="72"/>
      <c r="C7" s="73"/>
      <c r="D7" s="75"/>
      <c r="E7" s="40"/>
      <c r="F7" s="43"/>
      <c r="G7" s="37">
        <f>F7*D5</f>
        <v>0</v>
      </c>
      <c r="I7" s="17"/>
      <c r="J7" s="20"/>
    </row>
    <row r="8" spans="1:14" ht="50.1" customHeight="1" x14ac:dyDescent="0.7">
      <c r="A8" s="77" t="s">
        <v>35</v>
      </c>
      <c r="B8" s="77"/>
      <c r="C8" s="77"/>
      <c r="D8" s="77"/>
      <c r="E8" s="77"/>
      <c r="F8" s="77"/>
      <c r="G8" s="39">
        <v>0</v>
      </c>
      <c r="I8" s="34"/>
      <c r="J8" s="13"/>
    </row>
    <row r="9" spans="1:14" ht="50.1" customHeight="1" x14ac:dyDescent="0.7">
      <c r="A9" s="77" t="s">
        <v>36</v>
      </c>
      <c r="B9" s="77"/>
      <c r="C9" s="77"/>
      <c r="D9" s="77"/>
      <c r="E9" s="77"/>
      <c r="F9" s="77"/>
      <c r="G9" s="39">
        <f>G8*D5</f>
        <v>0</v>
      </c>
      <c r="I9" s="12" t="s">
        <v>47</v>
      </c>
      <c r="J9" s="13"/>
    </row>
    <row r="10" spans="1:14" ht="57.75" customHeight="1" x14ac:dyDescent="0.7">
      <c r="A10" s="31"/>
      <c r="B10" s="32"/>
      <c r="C10" s="32"/>
      <c r="D10" s="32"/>
      <c r="E10" s="32"/>
      <c r="F10" s="21"/>
      <c r="G10" s="21"/>
      <c r="I10" s="12"/>
      <c r="J10" s="13"/>
    </row>
    <row r="11" spans="1:14" ht="57.75" customHeight="1" x14ac:dyDescent="0.7">
      <c r="A11" s="84" t="s">
        <v>50</v>
      </c>
      <c r="B11" s="85"/>
      <c r="C11" s="85"/>
      <c r="D11" s="85"/>
      <c r="E11" s="85"/>
      <c r="F11" s="86"/>
      <c r="G11" s="44">
        <v>0</v>
      </c>
      <c r="I11" s="12"/>
      <c r="J11" s="13"/>
    </row>
    <row r="12" spans="1:14" ht="57.75" customHeight="1" x14ac:dyDescent="0.7">
      <c r="A12" s="84" t="s">
        <v>36</v>
      </c>
      <c r="B12" s="85"/>
      <c r="C12" s="85"/>
      <c r="D12" s="85"/>
      <c r="E12" s="85"/>
      <c r="F12" s="86"/>
      <c r="G12" s="44">
        <v>0</v>
      </c>
      <c r="H12" s="41"/>
      <c r="I12" s="12"/>
      <c r="J12" s="13"/>
    </row>
    <row r="13" spans="1:14" ht="57.75" customHeight="1" x14ac:dyDescent="0.7">
      <c r="A13" s="84" t="s">
        <v>40</v>
      </c>
      <c r="B13" s="85"/>
      <c r="C13" s="85"/>
      <c r="D13" s="85"/>
      <c r="E13" s="85"/>
      <c r="F13" s="86"/>
      <c r="G13" s="44">
        <f>G12-G11</f>
        <v>0</v>
      </c>
      <c r="H13" s="41"/>
      <c r="I13" s="12"/>
      <c r="J13" s="13"/>
    </row>
    <row r="14" spans="1:14" ht="57.75" customHeight="1" x14ac:dyDescent="0.7">
      <c r="A14" s="84" t="s">
        <v>41</v>
      </c>
      <c r="B14" s="85"/>
      <c r="C14" s="85"/>
      <c r="D14" s="85"/>
      <c r="E14" s="85"/>
      <c r="F14" s="86"/>
      <c r="G14" s="45" t="e">
        <f>G13/G11</f>
        <v>#DIV/0!</v>
      </c>
      <c r="H14" s="42"/>
      <c r="I14" s="12"/>
      <c r="J14" s="13"/>
    </row>
    <row r="15" spans="1:14" ht="57.75" customHeight="1" x14ac:dyDescent="0.7">
      <c r="A15" s="32"/>
      <c r="B15" s="32"/>
      <c r="C15" s="32"/>
      <c r="D15" s="32"/>
      <c r="E15" s="32"/>
      <c r="F15" s="21"/>
      <c r="G15" s="21"/>
      <c r="I15" s="12"/>
      <c r="J15" s="13"/>
    </row>
    <row r="16" spans="1:14" ht="57.75" customHeight="1" x14ac:dyDescent="0.7">
      <c r="A16" s="32"/>
      <c r="B16" s="32"/>
      <c r="C16" s="32"/>
      <c r="D16" s="32"/>
      <c r="E16" s="32"/>
      <c r="F16" s="21"/>
      <c r="G16" s="21"/>
      <c r="I16" s="12"/>
      <c r="J16" s="13"/>
    </row>
    <row r="17" spans="1:10" ht="57.75" customHeight="1" x14ac:dyDescent="0.7">
      <c r="A17" s="32"/>
      <c r="B17" s="32"/>
      <c r="C17" s="32"/>
      <c r="D17" s="32"/>
      <c r="E17" s="32"/>
      <c r="F17" s="21"/>
      <c r="G17" s="21"/>
      <c r="I17" s="12"/>
      <c r="J17" s="13"/>
    </row>
    <row r="18" spans="1:10" ht="50.25" customHeight="1" x14ac:dyDescent="0.3">
      <c r="A18" s="76" t="s">
        <v>54</v>
      </c>
      <c r="B18" s="76"/>
      <c r="C18" s="24"/>
      <c r="D18" s="24"/>
      <c r="E18" s="24"/>
      <c r="F18" s="38"/>
      <c r="G18" s="38"/>
      <c r="H18" s="25"/>
      <c r="I18" s="23"/>
      <c r="J18" s="7"/>
    </row>
    <row r="19" spans="1:10" ht="49.5" x14ac:dyDescent="0.3">
      <c r="A19" s="88" t="s">
        <v>37</v>
      </c>
      <c r="B19" s="88"/>
      <c r="C19" s="26"/>
      <c r="D19" s="26"/>
      <c r="E19" s="27" t="s">
        <v>51</v>
      </c>
      <c r="F19" s="88"/>
      <c r="G19" s="88"/>
      <c r="H19" s="89"/>
      <c r="I19" s="23"/>
      <c r="J19" s="7"/>
    </row>
    <row r="20" spans="1:10" ht="149.25" customHeight="1" x14ac:dyDescent="0.65">
      <c r="A20" s="28"/>
      <c r="B20" s="46" t="s">
        <v>52</v>
      </c>
      <c r="C20" s="28"/>
      <c r="D20" s="28"/>
      <c r="E20" s="90" t="s">
        <v>53</v>
      </c>
      <c r="F20" s="90"/>
      <c r="G20" s="90"/>
      <c r="H20" s="91"/>
      <c r="I20" s="23"/>
      <c r="J20" s="7"/>
    </row>
    <row r="21" spans="1:10" ht="49.5" x14ac:dyDescent="0.3">
      <c r="A21" s="92"/>
      <c r="B21" s="92"/>
      <c r="C21" s="92"/>
      <c r="D21" s="92"/>
      <c r="E21" s="92"/>
      <c r="F21" s="92"/>
      <c r="G21" s="92"/>
      <c r="H21" s="93"/>
      <c r="I21" s="23"/>
      <c r="J21" s="7"/>
    </row>
    <row r="22" spans="1:10" ht="137.25" customHeight="1" x14ac:dyDescent="0.3">
      <c r="A22" s="87" t="s">
        <v>38</v>
      </c>
      <c r="B22" s="87"/>
      <c r="C22" s="87"/>
      <c r="D22" s="87"/>
      <c r="E22" s="87"/>
      <c r="F22" s="87"/>
      <c r="G22" s="87"/>
      <c r="H22" s="29"/>
      <c r="I22" s="35"/>
      <c r="J22" s="30"/>
    </row>
    <row r="23" spans="1:10" x14ac:dyDescent="0.7">
      <c r="I23" s="12"/>
      <c r="J23" s="13"/>
    </row>
    <row r="24" spans="1:10" x14ac:dyDescent="0.7">
      <c r="I24" s="12"/>
      <c r="J24" s="13"/>
    </row>
    <row r="25" spans="1:10" x14ac:dyDescent="0.7">
      <c r="I25" s="12"/>
      <c r="J25" s="13"/>
    </row>
    <row r="26" spans="1:10" x14ac:dyDescent="0.7">
      <c r="I26" s="12"/>
      <c r="J26" s="13"/>
    </row>
    <row r="27" spans="1:10" x14ac:dyDescent="0.7">
      <c r="I27" s="12"/>
      <c r="J27" s="13"/>
    </row>
    <row r="28" spans="1:10" x14ac:dyDescent="0.7">
      <c r="I28" s="12"/>
      <c r="J28" s="13"/>
    </row>
    <row r="29" spans="1:10" x14ac:dyDescent="0.7">
      <c r="I29" s="12"/>
      <c r="J29" s="13"/>
    </row>
    <row r="30" spans="1:10" x14ac:dyDescent="0.7">
      <c r="I30" s="12"/>
      <c r="J30" s="13"/>
    </row>
    <row r="31" spans="1:10" x14ac:dyDescent="0.7">
      <c r="I31" s="12"/>
      <c r="J31" s="13"/>
    </row>
    <row r="32" spans="1:10" x14ac:dyDescent="0.7">
      <c r="I32" s="12"/>
      <c r="J32" s="13"/>
    </row>
    <row r="33" spans="9:10" x14ac:dyDescent="0.7">
      <c r="I33" s="12"/>
      <c r="J33" s="13"/>
    </row>
    <row r="34" spans="9:10" x14ac:dyDescent="0.7">
      <c r="I34" s="12"/>
      <c r="J34" s="13"/>
    </row>
    <row r="35" spans="9:10" x14ac:dyDescent="0.7">
      <c r="I35" s="12"/>
      <c r="J35" s="13"/>
    </row>
    <row r="36" spans="9:10" x14ac:dyDescent="0.7">
      <c r="I36" s="12"/>
      <c r="J36" s="13"/>
    </row>
    <row r="37" spans="9:10" x14ac:dyDescent="0.7">
      <c r="I37" s="12"/>
      <c r="J37" s="13"/>
    </row>
    <row r="38" spans="9:10" x14ac:dyDescent="0.7">
      <c r="I38" s="12"/>
      <c r="J38" s="13"/>
    </row>
    <row r="39" spans="9:10" x14ac:dyDescent="0.7">
      <c r="I39" s="12"/>
      <c r="J39" s="13"/>
    </row>
    <row r="40" spans="9:10" x14ac:dyDescent="0.7">
      <c r="I40" s="12"/>
      <c r="J40" s="13"/>
    </row>
    <row r="41" spans="9:10" x14ac:dyDescent="0.7">
      <c r="I41" s="12"/>
      <c r="J41" s="13"/>
    </row>
    <row r="42" spans="9:10" x14ac:dyDescent="0.7">
      <c r="I42" s="12"/>
      <c r="J42" s="13"/>
    </row>
    <row r="43" spans="9:10" x14ac:dyDescent="0.7">
      <c r="I43" s="12"/>
      <c r="J43" s="13"/>
    </row>
    <row r="44" spans="9:10" x14ac:dyDescent="0.7">
      <c r="I44" s="12"/>
      <c r="J44" s="13"/>
    </row>
    <row r="45" spans="9:10" x14ac:dyDescent="0.7">
      <c r="I45" s="12"/>
      <c r="J45" s="13"/>
    </row>
    <row r="46" spans="9:10" x14ac:dyDescent="0.7">
      <c r="I46" s="12"/>
      <c r="J46" s="13"/>
    </row>
    <row r="47" spans="9:10" x14ac:dyDescent="0.7">
      <c r="I47" s="12"/>
      <c r="J47" s="13"/>
    </row>
    <row r="48" spans="9:10" x14ac:dyDescent="0.7">
      <c r="I48" s="12"/>
      <c r="J48" s="13"/>
    </row>
    <row r="49" spans="9:10" x14ac:dyDescent="0.7">
      <c r="I49" s="12"/>
      <c r="J49" s="13"/>
    </row>
    <row r="50" spans="9:10" x14ac:dyDescent="0.7">
      <c r="I50" s="12"/>
      <c r="J50" s="13"/>
    </row>
    <row r="51" spans="9:10" x14ac:dyDescent="0.7">
      <c r="I51" s="12"/>
      <c r="J51" s="13"/>
    </row>
    <row r="52" spans="9:10" x14ac:dyDescent="0.7">
      <c r="I52" s="12"/>
      <c r="J52" s="13"/>
    </row>
    <row r="53" spans="9:10" x14ac:dyDescent="0.7">
      <c r="I53" s="12"/>
      <c r="J53" s="13"/>
    </row>
    <row r="54" spans="9:10" x14ac:dyDescent="0.7">
      <c r="I54" s="12"/>
      <c r="J54" s="13"/>
    </row>
    <row r="55" spans="9:10" x14ac:dyDescent="0.7">
      <c r="I55" s="12"/>
      <c r="J55" s="13"/>
    </row>
    <row r="56" spans="9:10" x14ac:dyDescent="0.7">
      <c r="I56" s="12"/>
      <c r="J56" s="13"/>
    </row>
    <row r="57" spans="9:10" x14ac:dyDescent="0.7">
      <c r="I57" s="12"/>
      <c r="J57" s="13"/>
    </row>
    <row r="58" spans="9:10" x14ac:dyDescent="0.7">
      <c r="I58" s="12"/>
      <c r="J58" s="13"/>
    </row>
    <row r="59" spans="9:10" x14ac:dyDescent="0.7">
      <c r="I59" s="12"/>
      <c r="J59" s="13"/>
    </row>
    <row r="60" spans="9:10" x14ac:dyDescent="0.7">
      <c r="I60" s="12"/>
      <c r="J60" s="13"/>
    </row>
    <row r="61" spans="9:10" x14ac:dyDescent="0.7">
      <c r="I61" s="12"/>
      <c r="J61" s="13"/>
    </row>
    <row r="62" spans="9:10" x14ac:dyDescent="0.7">
      <c r="I62" s="12"/>
      <c r="J62" s="13"/>
    </row>
    <row r="63" spans="9:10" x14ac:dyDescent="0.7">
      <c r="I63" s="12"/>
      <c r="J63" s="13"/>
    </row>
    <row r="64" spans="9:10" x14ac:dyDescent="0.7">
      <c r="I64" s="12"/>
      <c r="J64" s="13"/>
    </row>
    <row r="65" spans="9:10" x14ac:dyDescent="0.7">
      <c r="I65" s="12"/>
      <c r="J65" s="13"/>
    </row>
    <row r="66" spans="9:10" x14ac:dyDescent="0.7">
      <c r="I66" s="12"/>
      <c r="J66" s="13"/>
    </row>
    <row r="67" spans="9:10" x14ac:dyDescent="0.7">
      <c r="I67" s="12"/>
      <c r="J67" s="13"/>
    </row>
    <row r="68" spans="9:10" x14ac:dyDescent="0.7">
      <c r="I68" s="12"/>
      <c r="J68" s="13"/>
    </row>
    <row r="69" spans="9:10" x14ac:dyDescent="0.7">
      <c r="I69" s="12"/>
      <c r="J69" s="13"/>
    </row>
    <row r="70" spans="9:10" x14ac:dyDescent="0.7">
      <c r="I70" s="12"/>
      <c r="J70" s="13"/>
    </row>
    <row r="71" spans="9:10" x14ac:dyDescent="0.7">
      <c r="I71" s="12"/>
      <c r="J71" s="13"/>
    </row>
    <row r="72" spans="9:10" x14ac:dyDescent="0.7">
      <c r="I72" s="12"/>
      <c r="J72" s="13"/>
    </row>
    <row r="73" spans="9:10" x14ac:dyDescent="0.7">
      <c r="I73" s="12"/>
      <c r="J73" s="13"/>
    </row>
    <row r="74" spans="9:10" x14ac:dyDescent="0.7">
      <c r="I74" s="12"/>
      <c r="J74" s="13"/>
    </row>
    <row r="75" spans="9:10" x14ac:dyDescent="0.7">
      <c r="I75" s="12"/>
      <c r="J75" s="13"/>
    </row>
    <row r="76" spans="9:10" x14ac:dyDescent="0.7">
      <c r="I76" s="12"/>
      <c r="J76" s="13"/>
    </row>
    <row r="77" spans="9:10" x14ac:dyDescent="0.7">
      <c r="I77" s="12"/>
      <c r="J77" s="13"/>
    </row>
    <row r="78" spans="9:10" x14ac:dyDescent="0.7">
      <c r="I78" s="12"/>
      <c r="J78" s="13"/>
    </row>
    <row r="79" spans="9:10" x14ac:dyDescent="0.7">
      <c r="I79" s="12"/>
      <c r="J79" s="13"/>
    </row>
    <row r="80" spans="9:10" x14ac:dyDescent="0.7">
      <c r="I80" s="12"/>
      <c r="J80" s="13"/>
    </row>
    <row r="81" spans="9:10" x14ac:dyDescent="0.7">
      <c r="I81" s="12"/>
      <c r="J81" s="13"/>
    </row>
    <row r="82" spans="9:10" x14ac:dyDescent="0.7">
      <c r="I82" s="12"/>
      <c r="J82" s="13"/>
    </row>
    <row r="83" spans="9:10" x14ac:dyDescent="0.7">
      <c r="I83" s="12"/>
      <c r="J83" s="13"/>
    </row>
    <row r="84" spans="9:10" x14ac:dyDescent="0.7">
      <c r="I84" s="12"/>
      <c r="J84" s="13"/>
    </row>
    <row r="85" spans="9:10" x14ac:dyDescent="0.7">
      <c r="I85" s="12"/>
      <c r="J85" s="13"/>
    </row>
    <row r="86" spans="9:10" x14ac:dyDescent="0.7">
      <c r="I86" s="12"/>
      <c r="J86" s="13"/>
    </row>
    <row r="87" spans="9:10" x14ac:dyDescent="0.7">
      <c r="I87" s="12"/>
      <c r="J87" s="13"/>
    </row>
    <row r="88" spans="9:10" x14ac:dyDescent="0.7">
      <c r="I88" s="12"/>
      <c r="J88" s="13"/>
    </row>
    <row r="89" spans="9:10" x14ac:dyDescent="0.7">
      <c r="I89" s="12"/>
      <c r="J89" s="13"/>
    </row>
    <row r="90" spans="9:10" x14ac:dyDescent="0.7">
      <c r="I90" s="12"/>
      <c r="J90" s="13"/>
    </row>
    <row r="91" spans="9:10" x14ac:dyDescent="0.7">
      <c r="I91" s="12"/>
      <c r="J91" s="13"/>
    </row>
    <row r="92" spans="9:10" x14ac:dyDescent="0.7">
      <c r="I92" s="12"/>
      <c r="J92" s="13"/>
    </row>
    <row r="93" spans="9:10" x14ac:dyDescent="0.7">
      <c r="I93" s="12"/>
      <c r="J93" s="13"/>
    </row>
    <row r="94" spans="9:10" x14ac:dyDescent="0.7">
      <c r="I94" s="12"/>
      <c r="J94" s="13"/>
    </row>
    <row r="95" spans="9:10" x14ac:dyDescent="0.7">
      <c r="I95" s="12"/>
      <c r="J95" s="13"/>
    </row>
    <row r="96" spans="9:10" x14ac:dyDescent="0.7">
      <c r="I96" s="12"/>
      <c r="J96" s="13"/>
    </row>
    <row r="97" spans="9:10" x14ac:dyDescent="0.7">
      <c r="I97" s="12"/>
      <c r="J97" s="13"/>
    </row>
    <row r="98" spans="9:10" x14ac:dyDescent="0.7">
      <c r="I98" s="12"/>
      <c r="J98" s="13"/>
    </row>
    <row r="99" spans="9:10" x14ac:dyDescent="0.7">
      <c r="I99" s="12"/>
      <c r="J99" s="13"/>
    </row>
    <row r="100" spans="9:10" x14ac:dyDescent="0.7">
      <c r="I100" s="12"/>
      <c r="J100" s="13"/>
    </row>
    <row r="101" spans="9:10" x14ac:dyDescent="0.7">
      <c r="I101" s="12"/>
      <c r="J101" s="13"/>
    </row>
    <row r="102" spans="9:10" x14ac:dyDescent="0.7">
      <c r="I102" s="12"/>
      <c r="J102" s="13"/>
    </row>
    <row r="103" spans="9:10" x14ac:dyDescent="0.7">
      <c r="I103" s="12"/>
      <c r="J103" s="13"/>
    </row>
    <row r="104" spans="9:10" x14ac:dyDescent="0.7">
      <c r="I104" s="12"/>
      <c r="J104" s="13"/>
    </row>
    <row r="105" spans="9:10" x14ac:dyDescent="0.7">
      <c r="I105" s="12"/>
      <c r="J105" s="13"/>
    </row>
    <row r="106" spans="9:10" x14ac:dyDescent="0.7">
      <c r="I106" s="12"/>
      <c r="J106" s="13"/>
    </row>
    <row r="107" spans="9:10" x14ac:dyDescent="0.7">
      <c r="I107" s="12"/>
      <c r="J107" s="13"/>
    </row>
    <row r="108" spans="9:10" x14ac:dyDescent="0.7">
      <c r="I108" s="12"/>
      <c r="J108" s="13"/>
    </row>
    <row r="109" spans="9:10" x14ac:dyDescent="0.7">
      <c r="I109" s="12"/>
      <c r="J109" s="13"/>
    </row>
    <row r="110" spans="9:10" x14ac:dyDescent="0.7">
      <c r="I110" s="12"/>
      <c r="J110" s="13"/>
    </row>
    <row r="111" spans="9:10" x14ac:dyDescent="0.7">
      <c r="I111" s="12"/>
      <c r="J111" s="13"/>
    </row>
    <row r="112" spans="9:10" x14ac:dyDescent="0.7">
      <c r="I112" s="12"/>
      <c r="J112" s="13"/>
    </row>
    <row r="113" spans="9:10" x14ac:dyDescent="0.7">
      <c r="I113" s="12"/>
      <c r="J113" s="13"/>
    </row>
    <row r="114" spans="9:10" x14ac:dyDescent="0.7">
      <c r="I114" s="12"/>
      <c r="J114" s="13"/>
    </row>
    <row r="115" spans="9:10" x14ac:dyDescent="0.7">
      <c r="I115" s="12"/>
      <c r="J115" s="13"/>
    </row>
    <row r="116" spans="9:10" x14ac:dyDescent="0.7">
      <c r="I116" s="12"/>
      <c r="J116" s="13"/>
    </row>
    <row r="117" spans="9:10" x14ac:dyDescent="0.7">
      <c r="I117" s="12"/>
      <c r="J117" s="13"/>
    </row>
    <row r="118" spans="9:10" x14ac:dyDescent="0.7">
      <c r="I118" s="12"/>
      <c r="J118" s="13"/>
    </row>
    <row r="119" spans="9:10" x14ac:dyDescent="0.7">
      <c r="I119" s="12"/>
      <c r="J119" s="13"/>
    </row>
    <row r="120" spans="9:10" x14ac:dyDescent="0.7">
      <c r="I120" s="12"/>
      <c r="J120" s="13"/>
    </row>
    <row r="121" spans="9:10" x14ac:dyDescent="0.7">
      <c r="I121" s="12"/>
      <c r="J121" s="13"/>
    </row>
    <row r="122" spans="9:10" x14ac:dyDescent="0.7">
      <c r="I122" s="12"/>
      <c r="J122" s="13"/>
    </row>
    <row r="123" spans="9:10" x14ac:dyDescent="0.7">
      <c r="I123" s="12"/>
      <c r="J123" s="13"/>
    </row>
    <row r="124" spans="9:10" x14ac:dyDescent="0.7">
      <c r="I124" s="12"/>
      <c r="J124" s="13"/>
    </row>
    <row r="125" spans="9:10" x14ac:dyDescent="0.7">
      <c r="I125" s="12"/>
      <c r="J125" s="13"/>
    </row>
    <row r="126" spans="9:10" x14ac:dyDescent="0.7">
      <c r="I126" s="12"/>
      <c r="J126" s="13"/>
    </row>
    <row r="127" spans="9:10" x14ac:dyDescent="0.7">
      <c r="I127" s="12"/>
      <c r="J127" s="13"/>
    </row>
    <row r="128" spans="9:10" x14ac:dyDescent="0.7">
      <c r="I128" s="12"/>
      <c r="J128" s="13"/>
    </row>
    <row r="129" spans="9:10" x14ac:dyDescent="0.7">
      <c r="I129" s="12"/>
      <c r="J129" s="13"/>
    </row>
    <row r="130" spans="9:10" x14ac:dyDescent="0.7">
      <c r="I130" s="12"/>
      <c r="J130" s="13"/>
    </row>
    <row r="131" spans="9:10" x14ac:dyDescent="0.7">
      <c r="I131" s="12"/>
      <c r="J131" s="13"/>
    </row>
    <row r="132" spans="9:10" x14ac:dyDescent="0.7">
      <c r="I132" s="12"/>
      <c r="J132" s="13"/>
    </row>
    <row r="133" spans="9:10" x14ac:dyDescent="0.7">
      <c r="I133" s="12"/>
      <c r="J133" s="13"/>
    </row>
    <row r="134" spans="9:10" x14ac:dyDescent="0.7">
      <c r="I134" s="12"/>
      <c r="J134" s="13"/>
    </row>
    <row r="135" spans="9:10" x14ac:dyDescent="0.7">
      <c r="I135" s="12"/>
      <c r="J135" s="13"/>
    </row>
    <row r="136" spans="9:10" x14ac:dyDescent="0.7">
      <c r="I136" s="12"/>
      <c r="J136" s="13"/>
    </row>
    <row r="137" spans="9:10" x14ac:dyDescent="0.7">
      <c r="I137" s="12"/>
      <c r="J137" s="13"/>
    </row>
    <row r="138" spans="9:10" x14ac:dyDescent="0.7">
      <c r="I138" s="12"/>
      <c r="J138" s="13"/>
    </row>
    <row r="139" spans="9:10" x14ac:dyDescent="0.7">
      <c r="I139" s="12"/>
      <c r="J139" s="13"/>
    </row>
    <row r="140" spans="9:10" x14ac:dyDescent="0.7">
      <c r="I140" s="12"/>
      <c r="J140" s="13"/>
    </row>
    <row r="141" spans="9:10" x14ac:dyDescent="0.7">
      <c r="I141" s="12"/>
      <c r="J141" s="13"/>
    </row>
    <row r="142" spans="9:10" x14ac:dyDescent="0.7">
      <c r="I142" s="12"/>
      <c r="J142" s="13"/>
    </row>
    <row r="143" spans="9:10" x14ac:dyDescent="0.7">
      <c r="I143" s="12"/>
      <c r="J143" s="13"/>
    </row>
    <row r="144" spans="9:10" x14ac:dyDescent="0.7">
      <c r="I144" s="12"/>
      <c r="J144" s="13"/>
    </row>
    <row r="145" spans="9:10" x14ac:dyDescent="0.7">
      <c r="I145" s="12"/>
      <c r="J145" s="13"/>
    </row>
    <row r="146" spans="9:10" x14ac:dyDescent="0.7">
      <c r="I146" s="12"/>
      <c r="J146" s="13"/>
    </row>
    <row r="147" spans="9:10" x14ac:dyDescent="0.7">
      <c r="I147" s="12"/>
      <c r="J147" s="13"/>
    </row>
    <row r="148" spans="9:10" x14ac:dyDescent="0.7">
      <c r="I148" s="12"/>
      <c r="J148" s="13"/>
    </row>
    <row r="149" spans="9:10" x14ac:dyDescent="0.7">
      <c r="I149" s="12"/>
      <c r="J149" s="13"/>
    </row>
    <row r="150" spans="9:10" x14ac:dyDescent="0.7">
      <c r="I150" s="12"/>
      <c r="J150" s="13"/>
    </row>
    <row r="151" spans="9:10" x14ac:dyDescent="0.7">
      <c r="I151" s="12"/>
      <c r="J151" s="13"/>
    </row>
    <row r="152" spans="9:10" x14ac:dyDescent="0.7">
      <c r="I152" s="12"/>
      <c r="J152" s="13"/>
    </row>
    <row r="153" spans="9:10" x14ac:dyDescent="0.7">
      <c r="I153" s="12"/>
      <c r="J153" s="13"/>
    </row>
    <row r="154" spans="9:10" x14ac:dyDescent="0.7">
      <c r="I154" s="12"/>
      <c r="J154" s="13"/>
    </row>
    <row r="155" spans="9:10" x14ac:dyDescent="0.7">
      <c r="I155" s="12"/>
      <c r="J155" s="13"/>
    </row>
    <row r="156" spans="9:10" x14ac:dyDescent="0.7">
      <c r="I156" s="12"/>
      <c r="J156" s="13"/>
    </row>
    <row r="157" spans="9:10" x14ac:dyDescent="0.7">
      <c r="I157" s="12"/>
      <c r="J157" s="13"/>
    </row>
    <row r="158" spans="9:10" x14ac:dyDescent="0.7">
      <c r="I158" s="12"/>
      <c r="J158" s="13"/>
    </row>
    <row r="159" spans="9:10" x14ac:dyDescent="0.7">
      <c r="I159" s="12"/>
      <c r="J159" s="13"/>
    </row>
    <row r="160" spans="9:10" x14ac:dyDescent="0.7">
      <c r="I160" s="12"/>
      <c r="J160" s="13"/>
    </row>
    <row r="161" spans="9:10" x14ac:dyDescent="0.7">
      <c r="I161" s="12"/>
      <c r="J161" s="13"/>
    </row>
    <row r="162" spans="9:10" x14ac:dyDescent="0.7">
      <c r="I162" s="12"/>
      <c r="J162" s="13"/>
    </row>
    <row r="163" spans="9:10" x14ac:dyDescent="0.7">
      <c r="I163" s="12"/>
      <c r="J163" s="13"/>
    </row>
    <row r="164" spans="9:10" x14ac:dyDescent="0.7">
      <c r="I164" s="12"/>
      <c r="J164" s="13"/>
    </row>
    <row r="165" spans="9:10" x14ac:dyDescent="0.7">
      <c r="I165" s="12"/>
      <c r="J165" s="13"/>
    </row>
    <row r="166" spans="9:10" x14ac:dyDescent="0.7">
      <c r="I166" s="12"/>
      <c r="J166" s="13"/>
    </row>
    <row r="167" spans="9:10" x14ac:dyDescent="0.7">
      <c r="I167" s="12"/>
      <c r="J167" s="13"/>
    </row>
    <row r="168" spans="9:10" x14ac:dyDescent="0.7">
      <c r="I168" s="12"/>
      <c r="J168" s="13"/>
    </row>
    <row r="169" spans="9:10" x14ac:dyDescent="0.7">
      <c r="I169" s="12"/>
      <c r="J169" s="13"/>
    </row>
    <row r="170" spans="9:10" x14ac:dyDescent="0.7">
      <c r="I170" s="12"/>
      <c r="J170" s="13"/>
    </row>
    <row r="171" spans="9:10" x14ac:dyDescent="0.7">
      <c r="I171" s="12"/>
      <c r="J171" s="13"/>
    </row>
    <row r="172" spans="9:10" x14ac:dyDescent="0.7">
      <c r="I172" s="12"/>
      <c r="J172" s="13"/>
    </row>
    <row r="173" spans="9:10" x14ac:dyDescent="0.7">
      <c r="I173" s="12"/>
      <c r="J173" s="13"/>
    </row>
    <row r="174" spans="9:10" x14ac:dyDescent="0.7">
      <c r="I174" s="12"/>
      <c r="J174" s="13"/>
    </row>
    <row r="175" spans="9:10" x14ac:dyDescent="0.7">
      <c r="I175" s="12"/>
      <c r="J175" s="13"/>
    </row>
    <row r="176" spans="9:10" x14ac:dyDescent="0.7">
      <c r="I176" s="12"/>
      <c r="J176" s="13"/>
    </row>
    <row r="177" spans="9:10" x14ac:dyDescent="0.7">
      <c r="I177" s="12"/>
      <c r="J177" s="13"/>
    </row>
    <row r="178" spans="9:10" x14ac:dyDescent="0.7">
      <c r="I178" s="12"/>
      <c r="J178" s="13"/>
    </row>
    <row r="179" spans="9:10" x14ac:dyDescent="0.7">
      <c r="I179" s="12"/>
      <c r="J179" s="13"/>
    </row>
    <row r="180" spans="9:10" x14ac:dyDescent="0.7">
      <c r="I180" s="12"/>
      <c r="J180" s="13"/>
    </row>
    <row r="181" spans="9:10" x14ac:dyDescent="0.7">
      <c r="I181" s="12"/>
      <c r="J181" s="13"/>
    </row>
    <row r="182" spans="9:10" x14ac:dyDescent="0.7">
      <c r="I182" s="12"/>
      <c r="J182" s="13"/>
    </row>
    <row r="183" spans="9:10" x14ac:dyDescent="0.7">
      <c r="I183" s="12"/>
      <c r="J183" s="13"/>
    </row>
    <row r="184" spans="9:10" x14ac:dyDescent="0.7">
      <c r="I184" s="12"/>
      <c r="J184" s="13"/>
    </row>
    <row r="185" spans="9:10" x14ac:dyDescent="0.7">
      <c r="I185" s="12"/>
      <c r="J185" s="13"/>
    </row>
    <row r="186" spans="9:10" x14ac:dyDescent="0.7">
      <c r="I186" s="12"/>
      <c r="J186" s="13"/>
    </row>
    <row r="187" spans="9:10" x14ac:dyDescent="0.7">
      <c r="I187" s="12"/>
      <c r="J187" s="13"/>
    </row>
    <row r="188" spans="9:10" x14ac:dyDescent="0.7">
      <c r="I188" s="12"/>
      <c r="J188" s="13"/>
    </row>
    <row r="189" spans="9:10" x14ac:dyDescent="0.7">
      <c r="I189" s="12"/>
      <c r="J189" s="13"/>
    </row>
    <row r="190" spans="9:10" x14ac:dyDescent="0.7">
      <c r="I190" s="12"/>
      <c r="J190" s="13"/>
    </row>
    <row r="191" spans="9:10" x14ac:dyDescent="0.7">
      <c r="I191" s="12"/>
      <c r="J191" s="13"/>
    </row>
    <row r="192" spans="9:10" x14ac:dyDescent="0.7">
      <c r="I192" s="12"/>
      <c r="J192" s="13"/>
    </row>
    <row r="193" spans="9:10" x14ac:dyDescent="0.7">
      <c r="I193" s="12"/>
      <c r="J193" s="13"/>
    </row>
    <row r="194" spans="9:10" x14ac:dyDescent="0.7">
      <c r="I194" s="12"/>
      <c r="J194" s="13"/>
    </row>
    <row r="195" spans="9:10" x14ac:dyDescent="0.7">
      <c r="I195" s="12"/>
      <c r="J195" s="13"/>
    </row>
    <row r="196" spans="9:10" x14ac:dyDescent="0.7">
      <c r="I196" s="12"/>
      <c r="J196" s="13"/>
    </row>
    <row r="197" spans="9:10" x14ac:dyDescent="0.7">
      <c r="I197" s="12"/>
      <c r="J197" s="13"/>
    </row>
    <row r="198" spans="9:10" x14ac:dyDescent="0.7">
      <c r="I198" s="12"/>
      <c r="J198" s="13"/>
    </row>
    <row r="199" spans="9:10" x14ac:dyDescent="0.7">
      <c r="I199" s="12"/>
      <c r="J199" s="13"/>
    </row>
    <row r="200" spans="9:10" x14ac:dyDescent="0.7">
      <c r="I200" s="12"/>
      <c r="J200" s="13"/>
    </row>
    <row r="201" spans="9:10" x14ac:dyDescent="0.7">
      <c r="I201" s="12"/>
      <c r="J201" s="13"/>
    </row>
    <row r="202" spans="9:10" x14ac:dyDescent="0.7">
      <c r="I202" s="12"/>
      <c r="J202" s="13"/>
    </row>
    <row r="203" spans="9:10" x14ac:dyDescent="0.7">
      <c r="I203" s="12"/>
      <c r="J203" s="13"/>
    </row>
    <row r="204" spans="9:10" x14ac:dyDescent="0.7">
      <c r="I204" s="12"/>
      <c r="J204" s="13"/>
    </row>
    <row r="205" spans="9:10" x14ac:dyDescent="0.7">
      <c r="I205" s="12"/>
      <c r="J205" s="13"/>
    </row>
    <row r="206" spans="9:10" x14ac:dyDescent="0.7">
      <c r="I206" s="12"/>
      <c r="J206" s="13"/>
    </row>
    <row r="207" spans="9:10" x14ac:dyDescent="0.7">
      <c r="I207" s="12"/>
      <c r="J207" s="13"/>
    </row>
    <row r="208" spans="9:10" x14ac:dyDescent="0.7">
      <c r="I208" s="12"/>
      <c r="J208" s="13"/>
    </row>
    <row r="209" spans="9:10" x14ac:dyDescent="0.7">
      <c r="I209" s="12"/>
      <c r="J209" s="13"/>
    </row>
    <row r="210" spans="9:10" x14ac:dyDescent="0.7">
      <c r="I210" s="12"/>
      <c r="J210" s="13"/>
    </row>
    <row r="211" spans="9:10" x14ac:dyDescent="0.7">
      <c r="I211" s="12"/>
      <c r="J211" s="13"/>
    </row>
    <row r="212" spans="9:10" x14ac:dyDescent="0.7">
      <c r="I212" s="12"/>
      <c r="J212" s="13"/>
    </row>
    <row r="213" spans="9:10" x14ac:dyDescent="0.7">
      <c r="I213" s="12"/>
      <c r="J213" s="13"/>
    </row>
    <row r="214" spans="9:10" x14ac:dyDescent="0.7">
      <c r="I214" s="12"/>
      <c r="J214" s="13"/>
    </row>
    <row r="215" spans="9:10" x14ac:dyDescent="0.7">
      <c r="I215" s="12"/>
      <c r="J215" s="13"/>
    </row>
    <row r="216" spans="9:10" x14ac:dyDescent="0.7">
      <c r="I216" s="12"/>
      <c r="J216" s="13"/>
    </row>
    <row r="217" spans="9:10" x14ac:dyDescent="0.7">
      <c r="I217" s="12"/>
      <c r="J217" s="13"/>
    </row>
    <row r="218" spans="9:10" x14ac:dyDescent="0.7">
      <c r="I218" s="12"/>
      <c r="J218" s="13"/>
    </row>
    <row r="219" spans="9:10" x14ac:dyDescent="0.7">
      <c r="I219" s="12"/>
      <c r="J219" s="13"/>
    </row>
    <row r="220" spans="9:10" x14ac:dyDescent="0.7">
      <c r="I220" s="12"/>
      <c r="J220" s="13"/>
    </row>
    <row r="221" spans="9:10" x14ac:dyDescent="0.7">
      <c r="I221" s="12"/>
      <c r="J221" s="13"/>
    </row>
    <row r="222" spans="9:10" x14ac:dyDescent="0.7">
      <c r="I222" s="12"/>
      <c r="J222" s="13"/>
    </row>
    <row r="223" spans="9:10" x14ac:dyDescent="0.7">
      <c r="I223" s="12"/>
      <c r="J223" s="13"/>
    </row>
    <row r="224" spans="9:10" x14ac:dyDescent="0.7">
      <c r="I224" s="12"/>
      <c r="J224" s="13"/>
    </row>
    <row r="225" spans="9:10" x14ac:dyDescent="0.7">
      <c r="I225" s="12"/>
      <c r="J225" s="13"/>
    </row>
    <row r="226" spans="9:10" x14ac:dyDescent="0.7">
      <c r="I226" s="12"/>
      <c r="J226" s="13"/>
    </row>
    <row r="227" spans="9:10" x14ac:dyDescent="0.7">
      <c r="I227" s="12"/>
      <c r="J227" s="13"/>
    </row>
    <row r="228" spans="9:10" x14ac:dyDescent="0.7">
      <c r="I228" s="12"/>
      <c r="J228" s="13"/>
    </row>
    <row r="229" spans="9:10" x14ac:dyDescent="0.7">
      <c r="I229" s="12"/>
      <c r="J229" s="13"/>
    </row>
    <row r="230" spans="9:10" x14ac:dyDescent="0.7">
      <c r="I230" s="12"/>
      <c r="J230" s="13"/>
    </row>
    <row r="231" spans="9:10" x14ac:dyDescent="0.7">
      <c r="I231" s="12"/>
      <c r="J231" s="13"/>
    </row>
    <row r="232" spans="9:10" x14ac:dyDescent="0.7">
      <c r="I232" s="12"/>
      <c r="J232" s="13"/>
    </row>
    <row r="233" spans="9:10" x14ac:dyDescent="0.7">
      <c r="I233" s="12"/>
      <c r="J233" s="13"/>
    </row>
    <row r="234" spans="9:10" x14ac:dyDescent="0.7">
      <c r="I234" s="12"/>
      <c r="J234" s="13"/>
    </row>
    <row r="235" spans="9:10" x14ac:dyDescent="0.7">
      <c r="I235" s="12"/>
      <c r="J235" s="13"/>
    </row>
    <row r="236" spans="9:10" x14ac:dyDescent="0.7">
      <c r="I236" s="12"/>
      <c r="J236" s="13"/>
    </row>
    <row r="237" spans="9:10" x14ac:dyDescent="0.7">
      <c r="I237" s="12"/>
      <c r="J237" s="13"/>
    </row>
    <row r="238" spans="9:10" x14ac:dyDescent="0.7">
      <c r="I238" s="12"/>
      <c r="J238" s="13"/>
    </row>
    <row r="239" spans="9:10" x14ac:dyDescent="0.7">
      <c r="I239" s="12"/>
      <c r="J239" s="13"/>
    </row>
    <row r="240" spans="9:10" x14ac:dyDescent="0.7">
      <c r="I240" s="12"/>
      <c r="J240" s="13"/>
    </row>
    <row r="241" spans="9:10" x14ac:dyDescent="0.7">
      <c r="I241" s="12"/>
      <c r="J241" s="13"/>
    </row>
    <row r="242" spans="9:10" x14ac:dyDescent="0.7">
      <c r="I242" s="12"/>
      <c r="J242" s="13"/>
    </row>
    <row r="243" spans="9:10" x14ac:dyDescent="0.7">
      <c r="I243" s="12"/>
      <c r="J243" s="13"/>
    </row>
    <row r="244" spans="9:10" x14ac:dyDescent="0.7">
      <c r="I244" s="12"/>
      <c r="J244" s="13"/>
    </row>
    <row r="245" spans="9:10" x14ac:dyDescent="0.7">
      <c r="I245" s="12"/>
      <c r="J245" s="13"/>
    </row>
    <row r="246" spans="9:10" x14ac:dyDescent="0.7">
      <c r="I246" s="12"/>
      <c r="J246" s="13"/>
    </row>
    <row r="247" spans="9:10" x14ac:dyDescent="0.7">
      <c r="I247" s="12"/>
      <c r="J247" s="13"/>
    </row>
    <row r="248" spans="9:10" x14ac:dyDescent="0.7">
      <c r="I248" s="12"/>
      <c r="J248" s="13"/>
    </row>
    <row r="249" spans="9:10" x14ac:dyDescent="0.7">
      <c r="I249" s="12"/>
      <c r="J249" s="13"/>
    </row>
    <row r="250" spans="9:10" x14ac:dyDescent="0.7">
      <c r="I250" s="12"/>
      <c r="J250" s="13"/>
    </row>
    <row r="251" spans="9:10" x14ac:dyDescent="0.7">
      <c r="I251" s="12"/>
      <c r="J251" s="13"/>
    </row>
    <row r="252" spans="9:10" x14ac:dyDescent="0.7">
      <c r="I252" s="12"/>
      <c r="J252" s="13"/>
    </row>
    <row r="253" spans="9:10" x14ac:dyDescent="0.7">
      <c r="I253" s="12"/>
      <c r="J253" s="13"/>
    </row>
    <row r="254" spans="9:10" x14ac:dyDescent="0.7">
      <c r="I254" s="12"/>
      <c r="J254" s="13"/>
    </row>
    <row r="255" spans="9:10" x14ac:dyDescent="0.7">
      <c r="I255" s="12"/>
      <c r="J255" s="13"/>
    </row>
    <row r="256" spans="9:10" x14ac:dyDescent="0.7">
      <c r="I256" s="12"/>
      <c r="J256" s="13"/>
    </row>
    <row r="257" spans="9:10" x14ac:dyDescent="0.7">
      <c r="I257" s="12"/>
      <c r="J257" s="13"/>
    </row>
    <row r="258" spans="9:10" x14ac:dyDescent="0.7">
      <c r="I258" s="12"/>
      <c r="J258" s="13"/>
    </row>
    <row r="259" spans="9:10" x14ac:dyDescent="0.7">
      <c r="I259" s="12"/>
      <c r="J259" s="13"/>
    </row>
    <row r="260" spans="9:10" x14ac:dyDescent="0.7">
      <c r="I260" s="12"/>
      <c r="J260" s="13"/>
    </row>
    <row r="261" spans="9:10" x14ac:dyDescent="0.7">
      <c r="I261" s="12"/>
      <c r="J261" s="13"/>
    </row>
    <row r="262" spans="9:10" x14ac:dyDescent="0.7">
      <c r="I262" s="12"/>
      <c r="J262" s="13"/>
    </row>
    <row r="263" spans="9:10" x14ac:dyDescent="0.7">
      <c r="I263" s="12"/>
      <c r="J263" s="13"/>
    </row>
    <row r="264" spans="9:10" x14ac:dyDescent="0.7">
      <c r="I264" s="12"/>
      <c r="J264" s="13"/>
    </row>
    <row r="265" spans="9:10" x14ac:dyDescent="0.7">
      <c r="I265" s="12"/>
      <c r="J265" s="13"/>
    </row>
    <row r="266" spans="9:10" x14ac:dyDescent="0.7">
      <c r="I266" s="12"/>
      <c r="J266" s="13"/>
    </row>
    <row r="267" spans="9:10" x14ac:dyDescent="0.7">
      <c r="I267" s="12"/>
      <c r="J267" s="13"/>
    </row>
    <row r="268" spans="9:10" x14ac:dyDescent="0.7">
      <c r="I268" s="12"/>
      <c r="J268" s="13"/>
    </row>
    <row r="269" spans="9:10" x14ac:dyDescent="0.7">
      <c r="I269" s="12"/>
      <c r="J269" s="13"/>
    </row>
    <row r="270" spans="9:10" x14ac:dyDescent="0.7">
      <c r="I270" s="12"/>
      <c r="J270" s="13"/>
    </row>
    <row r="271" spans="9:10" x14ac:dyDescent="0.7">
      <c r="I271" s="12"/>
      <c r="J271" s="13"/>
    </row>
    <row r="272" spans="9:10" x14ac:dyDescent="0.7">
      <c r="I272" s="12"/>
      <c r="J272" s="13"/>
    </row>
    <row r="273" spans="9:10" x14ac:dyDescent="0.7">
      <c r="I273" s="12"/>
      <c r="J273" s="13"/>
    </row>
    <row r="274" spans="9:10" x14ac:dyDescent="0.7">
      <c r="I274" s="12"/>
      <c r="J274" s="13"/>
    </row>
    <row r="275" spans="9:10" x14ac:dyDescent="0.7">
      <c r="I275" s="12"/>
      <c r="J275" s="13"/>
    </row>
    <row r="276" spans="9:10" x14ac:dyDescent="0.7">
      <c r="I276" s="12"/>
      <c r="J276" s="13"/>
    </row>
    <row r="277" spans="9:10" x14ac:dyDescent="0.7">
      <c r="I277" s="12"/>
      <c r="J277" s="13"/>
    </row>
    <row r="278" spans="9:10" x14ac:dyDescent="0.7">
      <c r="I278" s="12"/>
      <c r="J278" s="13"/>
    </row>
    <row r="279" spans="9:10" x14ac:dyDescent="0.7">
      <c r="I279" s="12"/>
      <c r="J279" s="13"/>
    </row>
    <row r="280" spans="9:10" x14ac:dyDescent="0.7">
      <c r="I280" s="12"/>
      <c r="J280" s="13"/>
    </row>
    <row r="281" spans="9:10" x14ac:dyDescent="0.7">
      <c r="I281" s="12"/>
      <c r="J281" s="13"/>
    </row>
    <row r="282" spans="9:10" x14ac:dyDescent="0.7">
      <c r="I282" s="12"/>
      <c r="J282" s="13"/>
    </row>
    <row r="283" spans="9:10" x14ac:dyDescent="0.7">
      <c r="I283" s="12"/>
      <c r="J283" s="13"/>
    </row>
    <row r="284" spans="9:10" x14ac:dyDescent="0.7">
      <c r="I284" s="12"/>
      <c r="J284" s="13"/>
    </row>
    <row r="285" spans="9:10" x14ac:dyDescent="0.7">
      <c r="I285" s="12"/>
      <c r="J285" s="13"/>
    </row>
    <row r="286" spans="9:10" x14ac:dyDescent="0.7">
      <c r="I286" s="12"/>
      <c r="J286" s="13"/>
    </row>
    <row r="287" spans="9:10" x14ac:dyDescent="0.7">
      <c r="I287" s="12"/>
      <c r="J287" s="13"/>
    </row>
    <row r="288" spans="9:10" x14ac:dyDescent="0.7">
      <c r="I288" s="12"/>
      <c r="J288" s="13"/>
    </row>
    <row r="289" spans="9:10" x14ac:dyDescent="0.7">
      <c r="I289" s="12"/>
      <c r="J289" s="13"/>
    </row>
    <row r="290" spans="9:10" x14ac:dyDescent="0.7">
      <c r="I290" s="12"/>
      <c r="J290" s="13"/>
    </row>
    <row r="291" spans="9:10" x14ac:dyDescent="0.7">
      <c r="I291" s="12"/>
      <c r="J291" s="13"/>
    </row>
    <row r="292" spans="9:10" x14ac:dyDescent="0.7">
      <c r="I292" s="12"/>
      <c r="J292" s="13"/>
    </row>
    <row r="293" spans="9:10" x14ac:dyDescent="0.7">
      <c r="I293" s="12"/>
      <c r="J293" s="13"/>
    </row>
    <row r="294" spans="9:10" x14ac:dyDescent="0.7">
      <c r="I294" s="12"/>
      <c r="J294" s="13"/>
    </row>
    <row r="295" spans="9:10" x14ac:dyDescent="0.7">
      <c r="I295" s="12"/>
      <c r="J295" s="13"/>
    </row>
    <row r="296" spans="9:10" x14ac:dyDescent="0.7">
      <c r="I296" s="12"/>
      <c r="J296" s="13"/>
    </row>
    <row r="297" spans="9:10" x14ac:dyDescent="0.7">
      <c r="I297" s="12"/>
      <c r="J297" s="13"/>
    </row>
    <row r="298" spans="9:10" x14ac:dyDescent="0.7">
      <c r="I298" s="12"/>
      <c r="J298" s="13"/>
    </row>
    <row r="299" spans="9:10" x14ac:dyDescent="0.7">
      <c r="I299" s="12"/>
      <c r="J299" s="13"/>
    </row>
    <row r="300" spans="9:10" x14ac:dyDescent="0.7">
      <c r="I300" s="12"/>
      <c r="J300" s="13"/>
    </row>
    <row r="301" spans="9:10" x14ac:dyDescent="0.7">
      <c r="I301" s="12"/>
      <c r="J301" s="13"/>
    </row>
    <row r="302" spans="9:10" x14ac:dyDescent="0.7">
      <c r="I302" s="12"/>
      <c r="J302" s="13"/>
    </row>
    <row r="303" spans="9:10" x14ac:dyDescent="0.7">
      <c r="I303" s="12"/>
      <c r="J303" s="13"/>
    </row>
    <row r="304" spans="9:10" x14ac:dyDescent="0.7">
      <c r="I304" s="12"/>
      <c r="J304" s="13"/>
    </row>
    <row r="305" spans="9:10" x14ac:dyDescent="0.7">
      <c r="I305" s="12"/>
      <c r="J305" s="13"/>
    </row>
    <row r="306" spans="9:10" x14ac:dyDescent="0.7">
      <c r="I306" s="12"/>
      <c r="J306" s="13"/>
    </row>
    <row r="307" spans="9:10" x14ac:dyDescent="0.7">
      <c r="I307" s="12"/>
      <c r="J307" s="13"/>
    </row>
    <row r="308" spans="9:10" x14ac:dyDescent="0.7">
      <c r="I308" s="12"/>
      <c r="J308" s="13"/>
    </row>
    <row r="309" spans="9:10" x14ac:dyDescent="0.7">
      <c r="I309" s="12"/>
      <c r="J309" s="13"/>
    </row>
    <row r="310" spans="9:10" x14ac:dyDescent="0.7">
      <c r="I310" s="12"/>
      <c r="J310" s="13"/>
    </row>
    <row r="311" spans="9:10" x14ac:dyDescent="0.7">
      <c r="I311" s="12"/>
      <c r="J311" s="13"/>
    </row>
    <row r="312" spans="9:10" x14ac:dyDescent="0.7">
      <c r="I312" s="12"/>
      <c r="J312" s="13"/>
    </row>
    <row r="313" spans="9:10" x14ac:dyDescent="0.7">
      <c r="I313" s="12"/>
      <c r="J313" s="13"/>
    </row>
    <row r="314" spans="9:10" x14ac:dyDescent="0.7">
      <c r="I314" s="12"/>
      <c r="J314" s="13"/>
    </row>
    <row r="315" spans="9:10" x14ac:dyDescent="0.7">
      <c r="I315" s="12"/>
      <c r="J315" s="13"/>
    </row>
    <row r="316" spans="9:10" x14ac:dyDescent="0.7">
      <c r="I316" s="12"/>
      <c r="J316" s="13"/>
    </row>
    <row r="317" spans="9:10" x14ac:dyDescent="0.7">
      <c r="I317" s="12"/>
      <c r="J317" s="13"/>
    </row>
    <row r="318" spans="9:10" x14ac:dyDescent="0.7">
      <c r="I318" s="12"/>
      <c r="J318" s="13"/>
    </row>
    <row r="319" spans="9:10" x14ac:dyDescent="0.7">
      <c r="I319" s="12"/>
      <c r="J319" s="13"/>
    </row>
    <row r="320" spans="9:10" x14ac:dyDescent="0.7">
      <c r="I320" s="12"/>
      <c r="J320" s="13"/>
    </row>
    <row r="321" spans="9:10" x14ac:dyDescent="0.7">
      <c r="I321" s="12"/>
      <c r="J321" s="13"/>
    </row>
    <row r="322" spans="9:10" x14ac:dyDescent="0.7">
      <c r="I322" s="12"/>
      <c r="J322" s="13"/>
    </row>
    <row r="323" spans="9:10" x14ac:dyDescent="0.7">
      <c r="I323" s="12"/>
      <c r="J323" s="13"/>
    </row>
    <row r="324" spans="9:10" x14ac:dyDescent="0.7">
      <c r="I324" s="12"/>
      <c r="J324" s="13"/>
    </row>
    <row r="325" spans="9:10" x14ac:dyDescent="0.7">
      <c r="I325" s="12"/>
      <c r="J325" s="13"/>
    </row>
    <row r="326" spans="9:10" x14ac:dyDescent="0.7">
      <c r="I326" s="12"/>
      <c r="J326" s="13"/>
    </row>
    <row r="327" spans="9:10" x14ac:dyDescent="0.7">
      <c r="I327" s="12"/>
      <c r="J327" s="13"/>
    </row>
    <row r="328" spans="9:10" x14ac:dyDescent="0.7">
      <c r="I328" s="12"/>
      <c r="J328" s="13"/>
    </row>
    <row r="329" spans="9:10" x14ac:dyDescent="0.7">
      <c r="I329" s="12"/>
      <c r="J329" s="13"/>
    </row>
    <row r="330" spans="9:10" x14ac:dyDescent="0.7">
      <c r="I330" s="12"/>
      <c r="J330" s="13"/>
    </row>
    <row r="331" spans="9:10" x14ac:dyDescent="0.7">
      <c r="I331" s="12"/>
      <c r="J331" s="13"/>
    </row>
    <row r="332" spans="9:10" x14ac:dyDescent="0.7">
      <c r="I332" s="12"/>
      <c r="J332" s="13"/>
    </row>
    <row r="333" spans="9:10" x14ac:dyDescent="0.7">
      <c r="I333" s="12"/>
      <c r="J333" s="13"/>
    </row>
    <row r="334" spans="9:10" x14ac:dyDescent="0.7">
      <c r="I334" s="12"/>
      <c r="J334" s="13"/>
    </row>
    <row r="335" spans="9:10" x14ac:dyDescent="0.7">
      <c r="I335" s="12"/>
      <c r="J335" s="13"/>
    </row>
    <row r="336" spans="9:10" x14ac:dyDescent="0.7">
      <c r="I336" s="12"/>
      <c r="J336" s="13"/>
    </row>
    <row r="337" spans="9:10" x14ac:dyDescent="0.7">
      <c r="I337" s="12"/>
      <c r="J337" s="13"/>
    </row>
    <row r="338" spans="9:10" x14ac:dyDescent="0.7">
      <c r="I338" s="12"/>
      <c r="J338" s="13"/>
    </row>
    <row r="339" spans="9:10" x14ac:dyDescent="0.7">
      <c r="I339" s="12"/>
      <c r="J339" s="13"/>
    </row>
    <row r="340" spans="9:10" x14ac:dyDescent="0.7">
      <c r="I340" s="12"/>
      <c r="J340" s="13"/>
    </row>
    <row r="341" spans="9:10" x14ac:dyDescent="0.7">
      <c r="I341" s="12"/>
      <c r="J341" s="13"/>
    </row>
    <row r="342" spans="9:10" x14ac:dyDescent="0.7">
      <c r="I342" s="12"/>
      <c r="J342" s="13"/>
    </row>
    <row r="343" spans="9:10" x14ac:dyDescent="0.7">
      <c r="I343" s="12"/>
      <c r="J343" s="13"/>
    </row>
    <row r="344" spans="9:10" x14ac:dyDescent="0.7">
      <c r="I344" s="12"/>
      <c r="J344" s="13"/>
    </row>
    <row r="345" spans="9:10" x14ac:dyDescent="0.7">
      <c r="I345" s="12"/>
      <c r="J345" s="13"/>
    </row>
    <row r="346" spans="9:10" x14ac:dyDescent="0.7">
      <c r="I346" s="12"/>
      <c r="J346" s="13"/>
    </row>
    <row r="347" spans="9:10" x14ac:dyDescent="0.7">
      <c r="I347" s="12"/>
      <c r="J347" s="13"/>
    </row>
    <row r="348" spans="9:10" x14ac:dyDescent="0.7">
      <c r="I348" s="12"/>
      <c r="J348" s="13"/>
    </row>
    <row r="349" spans="9:10" x14ac:dyDescent="0.7">
      <c r="I349" s="12"/>
      <c r="J349" s="13"/>
    </row>
    <row r="350" spans="9:10" x14ac:dyDescent="0.7">
      <c r="I350" s="12"/>
      <c r="J350" s="13"/>
    </row>
    <row r="351" spans="9:10" x14ac:dyDescent="0.7">
      <c r="I351" s="12"/>
      <c r="J351" s="13"/>
    </row>
    <row r="352" spans="9:10" x14ac:dyDescent="0.7">
      <c r="I352" s="12"/>
      <c r="J352" s="13"/>
    </row>
    <row r="353" spans="9:10" x14ac:dyDescent="0.7">
      <c r="I353" s="12"/>
      <c r="J353" s="13"/>
    </row>
    <row r="354" spans="9:10" x14ac:dyDescent="0.7">
      <c r="I354" s="12"/>
      <c r="J354" s="13"/>
    </row>
    <row r="355" spans="9:10" x14ac:dyDescent="0.7">
      <c r="I355" s="12"/>
      <c r="J355" s="13"/>
    </row>
    <row r="356" spans="9:10" x14ac:dyDescent="0.7">
      <c r="I356" s="12"/>
      <c r="J356" s="13"/>
    </row>
    <row r="357" spans="9:10" x14ac:dyDescent="0.7">
      <c r="I357" s="12"/>
      <c r="J357" s="13"/>
    </row>
    <row r="358" spans="9:10" x14ac:dyDescent="0.7">
      <c r="I358" s="12"/>
      <c r="J358" s="13"/>
    </row>
    <row r="359" spans="9:10" x14ac:dyDescent="0.7">
      <c r="I359" s="12"/>
      <c r="J359" s="13"/>
    </row>
    <row r="360" spans="9:10" x14ac:dyDescent="0.7">
      <c r="I360" s="12"/>
      <c r="J360" s="13"/>
    </row>
    <row r="361" spans="9:10" x14ac:dyDescent="0.7">
      <c r="I361" s="12"/>
      <c r="J361" s="13"/>
    </row>
    <row r="362" spans="9:10" x14ac:dyDescent="0.7">
      <c r="I362" s="12"/>
      <c r="J362" s="13"/>
    </row>
    <row r="363" spans="9:10" x14ac:dyDescent="0.7">
      <c r="I363" s="12"/>
      <c r="J363" s="13"/>
    </row>
    <row r="364" spans="9:10" x14ac:dyDescent="0.7">
      <c r="I364" s="12"/>
      <c r="J364" s="13"/>
    </row>
    <row r="365" spans="9:10" x14ac:dyDescent="0.7">
      <c r="I365" s="12"/>
      <c r="J365" s="13"/>
    </row>
    <row r="366" spans="9:10" x14ac:dyDescent="0.7">
      <c r="I366" s="12"/>
      <c r="J366" s="13"/>
    </row>
    <row r="367" spans="9:10" x14ac:dyDescent="0.7">
      <c r="I367" s="12"/>
      <c r="J367" s="13"/>
    </row>
    <row r="368" spans="9:10" x14ac:dyDescent="0.7">
      <c r="I368" s="12"/>
      <c r="J368" s="13"/>
    </row>
    <row r="369" spans="9:10" x14ac:dyDescent="0.7">
      <c r="I369" s="12"/>
      <c r="J369" s="13"/>
    </row>
    <row r="370" spans="9:10" x14ac:dyDescent="0.7">
      <c r="I370" s="12"/>
      <c r="J370" s="13"/>
    </row>
    <row r="371" spans="9:10" x14ac:dyDescent="0.7">
      <c r="I371" s="12"/>
      <c r="J371" s="13"/>
    </row>
    <row r="372" spans="9:10" x14ac:dyDescent="0.7">
      <c r="I372" s="12"/>
      <c r="J372" s="13"/>
    </row>
    <row r="373" spans="9:10" x14ac:dyDescent="0.7">
      <c r="I373" s="12"/>
      <c r="J373" s="13"/>
    </row>
    <row r="374" spans="9:10" x14ac:dyDescent="0.7">
      <c r="I374" s="12"/>
      <c r="J374" s="13"/>
    </row>
    <row r="375" spans="9:10" x14ac:dyDescent="0.7">
      <c r="I375" s="12"/>
      <c r="J375" s="13"/>
    </row>
    <row r="376" spans="9:10" x14ac:dyDescent="0.7">
      <c r="I376" s="12"/>
      <c r="J376" s="13"/>
    </row>
    <row r="377" spans="9:10" x14ac:dyDescent="0.7">
      <c r="I377" s="12"/>
      <c r="J377" s="13"/>
    </row>
    <row r="378" spans="9:10" x14ac:dyDescent="0.7">
      <c r="I378" s="12"/>
      <c r="J378" s="13"/>
    </row>
    <row r="379" spans="9:10" x14ac:dyDescent="0.7">
      <c r="I379" s="12"/>
      <c r="J379" s="13"/>
    </row>
    <row r="380" spans="9:10" x14ac:dyDescent="0.7">
      <c r="I380" s="12"/>
      <c r="J380" s="13"/>
    </row>
    <row r="381" spans="9:10" x14ac:dyDescent="0.7">
      <c r="I381" s="12"/>
      <c r="J381" s="13"/>
    </row>
    <row r="382" spans="9:10" x14ac:dyDescent="0.7">
      <c r="I382" s="12"/>
      <c r="J382" s="13"/>
    </row>
    <row r="383" spans="9:10" x14ac:dyDescent="0.7">
      <c r="I383" s="12"/>
      <c r="J383" s="13"/>
    </row>
    <row r="384" spans="9:10" x14ac:dyDescent="0.7">
      <c r="I384" s="12"/>
      <c r="J384" s="13"/>
    </row>
    <row r="385" spans="9:10" x14ac:dyDescent="0.7">
      <c r="I385" s="12"/>
      <c r="J385" s="13"/>
    </row>
    <row r="386" spans="9:10" x14ac:dyDescent="0.7">
      <c r="I386" s="12"/>
      <c r="J386" s="13"/>
    </row>
    <row r="387" spans="9:10" x14ac:dyDescent="0.7">
      <c r="I387" s="12"/>
      <c r="J387" s="13"/>
    </row>
    <row r="388" spans="9:10" x14ac:dyDescent="0.7">
      <c r="I388" s="12"/>
      <c r="J388" s="13"/>
    </row>
    <row r="389" spans="9:10" x14ac:dyDescent="0.7">
      <c r="I389" s="12"/>
      <c r="J389" s="13"/>
    </row>
    <row r="390" spans="9:10" x14ac:dyDescent="0.7">
      <c r="I390" s="12"/>
      <c r="J390" s="13"/>
    </row>
    <row r="391" spans="9:10" x14ac:dyDescent="0.7">
      <c r="I391" s="12"/>
      <c r="J391" s="13"/>
    </row>
    <row r="392" spans="9:10" x14ac:dyDescent="0.7">
      <c r="I392" s="12"/>
      <c r="J392" s="13"/>
    </row>
    <row r="393" spans="9:10" x14ac:dyDescent="0.7">
      <c r="I393" s="12"/>
      <c r="J393" s="13"/>
    </row>
    <row r="394" spans="9:10" x14ac:dyDescent="0.7">
      <c r="I394" s="12"/>
      <c r="J394" s="13"/>
    </row>
    <row r="395" spans="9:10" x14ac:dyDescent="0.7">
      <c r="I395" s="12"/>
      <c r="J395" s="13"/>
    </row>
    <row r="396" spans="9:10" x14ac:dyDescent="0.7">
      <c r="I396" s="12"/>
      <c r="J396" s="13"/>
    </row>
    <row r="397" spans="9:10" x14ac:dyDescent="0.7">
      <c r="I397" s="12"/>
      <c r="J397" s="13"/>
    </row>
    <row r="398" spans="9:10" x14ac:dyDescent="0.7">
      <c r="I398" s="12"/>
      <c r="J398" s="13"/>
    </row>
    <row r="399" spans="9:10" x14ac:dyDescent="0.7">
      <c r="I399" s="12"/>
      <c r="J399" s="13"/>
    </row>
    <row r="400" spans="9:10" x14ac:dyDescent="0.7">
      <c r="I400" s="12"/>
      <c r="J400" s="13"/>
    </row>
    <row r="401" spans="9:10" x14ac:dyDescent="0.7">
      <c r="I401" s="12"/>
      <c r="J401" s="13"/>
    </row>
    <row r="402" spans="9:10" x14ac:dyDescent="0.7">
      <c r="I402" s="12"/>
      <c r="J402" s="13"/>
    </row>
    <row r="403" spans="9:10" x14ac:dyDescent="0.7">
      <c r="I403" s="12"/>
      <c r="J403" s="13"/>
    </row>
    <row r="404" spans="9:10" x14ac:dyDescent="0.7">
      <c r="I404" s="12"/>
      <c r="J404" s="13"/>
    </row>
    <row r="405" spans="9:10" x14ac:dyDescent="0.7">
      <c r="I405" s="12"/>
      <c r="J405" s="13"/>
    </row>
    <row r="406" spans="9:10" x14ac:dyDescent="0.7">
      <c r="I406" s="12"/>
      <c r="J406" s="13"/>
    </row>
    <row r="407" spans="9:10" x14ac:dyDescent="0.7">
      <c r="I407" s="12"/>
      <c r="J407" s="13"/>
    </row>
    <row r="408" spans="9:10" x14ac:dyDescent="0.7">
      <c r="I408" s="12"/>
      <c r="J408" s="13"/>
    </row>
    <row r="409" spans="9:10" x14ac:dyDescent="0.7">
      <c r="I409" s="12"/>
      <c r="J409" s="13"/>
    </row>
    <row r="410" spans="9:10" x14ac:dyDescent="0.7">
      <c r="I410" s="12"/>
      <c r="J410" s="13"/>
    </row>
    <row r="411" spans="9:10" x14ac:dyDescent="0.7">
      <c r="I411" s="12"/>
      <c r="J411" s="13"/>
    </row>
    <row r="412" spans="9:10" x14ac:dyDescent="0.7">
      <c r="I412" s="12"/>
      <c r="J412" s="13"/>
    </row>
    <row r="413" spans="9:10" x14ac:dyDescent="0.7">
      <c r="I413" s="12"/>
      <c r="J413" s="13"/>
    </row>
    <row r="414" spans="9:10" x14ac:dyDescent="0.7">
      <c r="I414" s="12"/>
      <c r="J414" s="13"/>
    </row>
    <row r="415" spans="9:10" x14ac:dyDescent="0.7">
      <c r="I415" s="12"/>
      <c r="J415" s="13"/>
    </row>
    <row r="416" spans="9:10" x14ac:dyDescent="0.7">
      <c r="I416" s="12"/>
      <c r="J416" s="13"/>
    </row>
    <row r="417" spans="9:10" x14ac:dyDescent="0.7">
      <c r="I417" s="12"/>
      <c r="J417" s="13"/>
    </row>
    <row r="418" spans="9:10" x14ac:dyDescent="0.7">
      <c r="I418" s="12"/>
      <c r="J418" s="13"/>
    </row>
    <row r="419" spans="9:10" x14ac:dyDescent="0.7">
      <c r="I419" s="12"/>
      <c r="J419" s="13"/>
    </row>
    <row r="420" spans="9:10" x14ac:dyDescent="0.7">
      <c r="I420" s="12"/>
      <c r="J420" s="13"/>
    </row>
    <row r="421" spans="9:10" x14ac:dyDescent="0.7">
      <c r="I421" s="12"/>
      <c r="J421" s="13"/>
    </row>
    <row r="422" spans="9:10" x14ac:dyDescent="0.7">
      <c r="I422" s="12"/>
      <c r="J422" s="13"/>
    </row>
    <row r="423" spans="9:10" x14ac:dyDescent="0.7">
      <c r="I423" s="12"/>
      <c r="J423" s="13"/>
    </row>
    <row r="424" spans="9:10" x14ac:dyDescent="0.7">
      <c r="I424" s="12"/>
      <c r="J424" s="13"/>
    </row>
    <row r="425" spans="9:10" x14ac:dyDescent="0.7">
      <c r="I425" s="12"/>
      <c r="J425" s="13"/>
    </row>
    <row r="426" spans="9:10" x14ac:dyDescent="0.7">
      <c r="I426" s="12"/>
      <c r="J426" s="13"/>
    </row>
    <row r="427" spans="9:10" x14ac:dyDescent="0.7">
      <c r="I427" s="12"/>
      <c r="J427" s="13"/>
    </row>
    <row r="428" spans="9:10" x14ac:dyDescent="0.7">
      <c r="I428" s="12"/>
      <c r="J428" s="13"/>
    </row>
    <row r="429" spans="9:10" x14ac:dyDescent="0.7">
      <c r="I429" s="12"/>
      <c r="J429" s="13"/>
    </row>
    <row r="430" spans="9:10" x14ac:dyDescent="0.7">
      <c r="I430" s="12"/>
      <c r="J430" s="13"/>
    </row>
    <row r="431" spans="9:10" x14ac:dyDescent="0.7">
      <c r="I431" s="12"/>
      <c r="J431" s="13"/>
    </row>
    <row r="432" spans="9:10" x14ac:dyDescent="0.7">
      <c r="I432" s="12"/>
      <c r="J432" s="13"/>
    </row>
    <row r="433" spans="9:10" x14ac:dyDescent="0.7">
      <c r="I433" s="12"/>
      <c r="J433" s="13"/>
    </row>
    <row r="434" spans="9:10" x14ac:dyDescent="0.7">
      <c r="I434" s="12"/>
      <c r="J434" s="13"/>
    </row>
    <row r="435" spans="9:10" x14ac:dyDescent="0.7">
      <c r="I435" s="12"/>
      <c r="J435" s="13"/>
    </row>
    <row r="436" spans="9:10" x14ac:dyDescent="0.7">
      <c r="I436" s="12"/>
      <c r="J436" s="13"/>
    </row>
    <row r="437" spans="9:10" x14ac:dyDescent="0.7">
      <c r="I437" s="12"/>
      <c r="J437" s="13"/>
    </row>
    <row r="438" spans="9:10" x14ac:dyDescent="0.7">
      <c r="I438" s="12"/>
      <c r="J438" s="13"/>
    </row>
    <row r="439" spans="9:10" x14ac:dyDescent="0.7">
      <c r="I439" s="12"/>
      <c r="J439" s="13"/>
    </row>
    <row r="440" spans="9:10" x14ac:dyDescent="0.7">
      <c r="I440" s="12"/>
      <c r="J440" s="13"/>
    </row>
    <row r="441" spans="9:10" x14ac:dyDescent="0.7">
      <c r="I441" s="12"/>
      <c r="J441" s="13"/>
    </row>
    <row r="442" spans="9:10" x14ac:dyDescent="0.7">
      <c r="I442" s="12"/>
      <c r="J442" s="13"/>
    </row>
    <row r="443" spans="9:10" x14ac:dyDescent="0.7">
      <c r="I443" s="12"/>
      <c r="J443" s="13"/>
    </row>
    <row r="444" spans="9:10" x14ac:dyDescent="0.7">
      <c r="I444" s="12"/>
      <c r="J444" s="13"/>
    </row>
    <row r="445" spans="9:10" x14ac:dyDescent="0.7">
      <c r="I445" s="12"/>
      <c r="J445" s="13"/>
    </row>
    <row r="446" spans="9:10" x14ac:dyDescent="0.7">
      <c r="I446" s="12"/>
      <c r="J446" s="13"/>
    </row>
    <row r="447" spans="9:10" x14ac:dyDescent="0.7">
      <c r="I447" s="12"/>
      <c r="J447" s="13"/>
    </row>
    <row r="448" spans="9:10" x14ac:dyDescent="0.7">
      <c r="I448" s="12"/>
      <c r="J448" s="13"/>
    </row>
    <row r="449" spans="9:10" x14ac:dyDescent="0.7">
      <c r="I449" s="12"/>
      <c r="J449" s="13"/>
    </row>
    <row r="450" spans="9:10" x14ac:dyDescent="0.7">
      <c r="I450" s="12"/>
      <c r="J450" s="13"/>
    </row>
    <row r="451" spans="9:10" x14ac:dyDescent="0.7">
      <c r="I451" s="12"/>
      <c r="J451" s="13"/>
    </row>
    <row r="452" spans="9:10" x14ac:dyDescent="0.7">
      <c r="I452" s="12"/>
      <c r="J452" s="13"/>
    </row>
    <row r="453" spans="9:10" x14ac:dyDescent="0.7">
      <c r="I453" s="12"/>
      <c r="J453" s="13"/>
    </row>
    <row r="454" spans="9:10" x14ac:dyDescent="0.7">
      <c r="I454" s="12"/>
      <c r="J454" s="13"/>
    </row>
    <row r="455" spans="9:10" x14ac:dyDescent="0.7">
      <c r="I455" s="12"/>
      <c r="J455" s="13"/>
    </row>
    <row r="456" spans="9:10" x14ac:dyDescent="0.7">
      <c r="I456" s="12"/>
      <c r="J456" s="13"/>
    </row>
    <row r="457" spans="9:10" x14ac:dyDescent="0.7">
      <c r="I457" s="12"/>
      <c r="J457" s="13"/>
    </row>
    <row r="458" spans="9:10" x14ac:dyDescent="0.7">
      <c r="I458" s="12"/>
      <c r="J458" s="13"/>
    </row>
    <row r="459" spans="9:10" x14ac:dyDescent="0.7">
      <c r="I459" s="12"/>
      <c r="J459" s="13"/>
    </row>
    <row r="460" spans="9:10" x14ac:dyDescent="0.7">
      <c r="I460" s="12"/>
      <c r="J460" s="13"/>
    </row>
    <row r="461" spans="9:10" x14ac:dyDescent="0.7">
      <c r="I461" s="12"/>
      <c r="J461" s="13"/>
    </row>
    <row r="462" spans="9:10" x14ac:dyDescent="0.7">
      <c r="I462" s="12"/>
      <c r="J462" s="13"/>
    </row>
    <row r="463" spans="9:10" x14ac:dyDescent="0.7">
      <c r="I463" s="12"/>
      <c r="J463" s="13"/>
    </row>
    <row r="464" spans="9:10" x14ac:dyDescent="0.7">
      <c r="I464" s="12"/>
      <c r="J464" s="13"/>
    </row>
    <row r="465" spans="9:10" x14ac:dyDescent="0.7">
      <c r="I465" s="12"/>
      <c r="J465" s="13"/>
    </row>
    <row r="466" spans="9:10" x14ac:dyDescent="0.7">
      <c r="I466" s="12"/>
      <c r="J466" s="13"/>
    </row>
    <row r="467" spans="9:10" x14ac:dyDescent="0.7">
      <c r="I467" s="12"/>
      <c r="J467" s="13"/>
    </row>
    <row r="468" spans="9:10" x14ac:dyDescent="0.7">
      <c r="I468" s="12"/>
      <c r="J468" s="13"/>
    </row>
    <row r="469" spans="9:10" x14ac:dyDescent="0.7">
      <c r="I469" s="12"/>
      <c r="J469" s="13"/>
    </row>
    <row r="470" spans="9:10" x14ac:dyDescent="0.7">
      <c r="I470" s="12"/>
      <c r="J470" s="13"/>
    </row>
    <row r="471" spans="9:10" x14ac:dyDescent="0.7">
      <c r="I471" s="12"/>
      <c r="J471" s="13"/>
    </row>
    <row r="472" spans="9:10" x14ac:dyDescent="0.7">
      <c r="I472" s="12"/>
      <c r="J472" s="13"/>
    </row>
    <row r="473" spans="9:10" x14ac:dyDescent="0.7">
      <c r="I473" s="12"/>
      <c r="J473" s="13"/>
    </row>
    <row r="474" spans="9:10" x14ac:dyDescent="0.7">
      <c r="I474" s="12"/>
      <c r="J474" s="13"/>
    </row>
    <row r="475" spans="9:10" x14ac:dyDescent="0.7">
      <c r="I475" s="12"/>
      <c r="J475" s="13"/>
    </row>
    <row r="476" spans="9:10" x14ac:dyDescent="0.7">
      <c r="I476" s="12"/>
      <c r="J476" s="13"/>
    </row>
    <row r="477" spans="9:10" x14ac:dyDescent="0.7">
      <c r="I477" s="12"/>
      <c r="J477" s="13"/>
    </row>
    <row r="478" spans="9:10" x14ac:dyDescent="0.7">
      <c r="I478" s="12"/>
      <c r="J478" s="13"/>
    </row>
    <row r="479" spans="9:10" x14ac:dyDescent="0.7">
      <c r="I479" s="12"/>
      <c r="J479" s="13"/>
    </row>
    <row r="480" spans="9:10" x14ac:dyDescent="0.7">
      <c r="I480" s="12"/>
      <c r="J480" s="13"/>
    </row>
    <row r="481" spans="9:10" x14ac:dyDescent="0.7">
      <c r="I481" s="12"/>
      <c r="J481" s="13"/>
    </row>
    <row r="482" spans="9:10" x14ac:dyDescent="0.7">
      <c r="I482" s="12"/>
      <c r="J482" s="13"/>
    </row>
    <row r="483" spans="9:10" x14ac:dyDescent="0.7">
      <c r="I483" s="12"/>
      <c r="J483" s="13"/>
    </row>
    <row r="484" spans="9:10" x14ac:dyDescent="0.7">
      <c r="I484" s="12"/>
      <c r="J484" s="13"/>
    </row>
    <row r="485" spans="9:10" x14ac:dyDescent="0.7">
      <c r="I485" s="12"/>
      <c r="J485" s="13"/>
    </row>
    <row r="486" spans="9:10" x14ac:dyDescent="0.7">
      <c r="I486" s="12"/>
      <c r="J486" s="13"/>
    </row>
    <row r="487" spans="9:10" x14ac:dyDescent="0.7">
      <c r="I487" s="12"/>
      <c r="J487" s="13"/>
    </row>
    <row r="488" spans="9:10" x14ac:dyDescent="0.7">
      <c r="I488" s="12"/>
      <c r="J488" s="13"/>
    </row>
    <row r="489" spans="9:10" x14ac:dyDescent="0.7">
      <c r="I489" s="12"/>
      <c r="J489" s="13"/>
    </row>
    <row r="490" spans="9:10" x14ac:dyDescent="0.7">
      <c r="I490" s="12"/>
      <c r="J490" s="13"/>
    </row>
    <row r="491" spans="9:10" x14ac:dyDescent="0.7">
      <c r="I491" s="12"/>
      <c r="J491" s="13"/>
    </row>
    <row r="492" spans="9:10" x14ac:dyDescent="0.7">
      <c r="I492" s="12"/>
      <c r="J492" s="13"/>
    </row>
    <row r="493" spans="9:10" x14ac:dyDescent="0.7">
      <c r="I493" s="12"/>
      <c r="J493" s="13"/>
    </row>
    <row r="494" spans="9:10" x14ac:dyDescent="0.7">
      <c r="I494" s="12"/>
      <c r="J494" s="13"/>
    </row>
    <row r="495" spans="9:10" x14ac:dyDescent="0.7">
      <c r="I495" s="12"/>
      <c r="J495" s="13"/>
    </row>
    <row r="496" spans="9:10" x14ac:dyDescent="0.7">
      <c r="I496" s="12"/>
      <c r="J496" s="13"/>
    </row>
    <row r="497" spans="9:10" x14ac:dyDescent="0.7">
      <c r="I497" s="12"/>
      <c r="J497" s="13"/>
    </row>
    <row r="498" spans="9:10" x14ac:dyDescent="0.7">
      <c r="I498" s="12"/>
      <c r="J498" s="13"/>
    </row>
    <row r="499" spans="9:10" x14ac:dyDescent="0.7">
      <c r="I499" s="12"/>
      <c r="J499" s="13"/>
    </row>
    <row r="500" spans="9:10" x14ac:dyDescent="0.7">
      <c r="I500" s="12"/>
      <c r="J500" s="13"/>
    </row>
    <row r="501" spans="9:10" x14ac:dyDescent="0.7">
      <c r="I501" s="12"/>
      <c r="J501" s="13"/>
    </row>
    <row r="502" spans="9:10" x14ac:dyDescent="0.7">
      <c r="I502" s="12"/>
      <c r="J502" s="13"/>
    </row>
    <row r="503" spans="9:10" x14ac:dyDescent="0.7">
      <c r="I503" s="12"/>
      <c r="J503" s="13"/>
    </row>
    <row r="504" spans="9:10" x14ac:dyDescent="0.7">
      <c r="I504" s="12"/>
      <c r="J504" s="13"/>
    </row>
    <row r="505" spans="9:10" x14ac:dyDescent="0.7">
      <c r="I505" s="12"/>
      <c r="J505" s="13"/>
    </row>
    <row r="506" spans="9:10" x14ac:dyDescent="0.7">
      <c r="I506" s="12"/>
      <c r="J506" s="13"/>
    </row>
    <row r="507" spans="9:10" x14ac:dyDescent="0.7">
      <c r="I507" s="12"/>
      <c r="J507" s="13"/>
    </row>
    <row r="508" spans="9:10" x14ac:dyDescent="0.7">
      <c r="I508" s="12"/>
      <c r="J508" s="13"/>
    </row>
    <row r="509" spans="9:10" x14ac:dyDescent="0.7">
      <c r="I509" s="12"/>
      <c r="J509" s="13"/>
    </row>
    <row r="510" spans="9:10" x14ac:dyDescent="0.7">
      <c r="I510" s="12"/>
      <c r="J510" s="13"/>
    </row>
    <row r="511" spans="9:10" x14ac:dyDescent="0.7">
      <c r="I511" s="12"/>
      <c r="J511" s="13"/>
    </row>
    <row r="512" spans="9:10" x14ac:dyDescent="0.7">
      <c r="I512" s="12"/>
      <c r="J512" s="13"/>
    </row>
    <row r="513" spans="9:10" x14ac:dyDescent="0.7">
      <c r="I513" s="12"/>
      <c r="J513" s="13"/>
    </row>
    <row r="514" spans="9:10" x14ac:dyDescent="0.7">
      <c r="I514" s="12"/>
      <c r="J514" s="13"/>
    </row>
    <row r="515" spans="9:10" x14ac:dyDescent="0.7">
      <c r="I515" s="12"/>
      <c r="J515" s="13"/>
    </row>
    <row r="516" spans="9:10" x14ac:dyDescent="0.7">
      <c r="I516" s="12"/>
      <c r="J516" s="13"/>
    </row>
    <row r="517" spans="9:10" x14ac:dyDescent="0.7">
      <c r="I517" s="12"/>
      <c r="J517" s="13"/>
    </row>
    <row r="518" spans="9:10" x14ac:dyDescent="0.7">
      <c r="I518" s="12"/>
      <c r="J518" s="13"/>
    </row>
    <row r="519" spans="9:10" x14ac:dyDescent="0.7">
      <c r="I519" s="12"/>
      <c r="J519" s="13"/>
    </row>
    <row r="520" spans="9:10" x14ac:dyDescent="0.7">
      <c r="I520" s="12"/>
      <c r="J520" s="13"/>
    </row>
    <row r="521" spans="9:10" x14ac:dyDescent="0.7">
      <c r="I521" s="12"/>
      <c r="J521" s="13"/>
    </row>
    <row r="522" spans="9:10" x14ac:dyDescent="0.7">
      <c r="I522" s="12"/>
      <c r="J522" s="13"/>
    </row>
    <row r="523" spans="9:10" x14ac:dyDescent="0.7">
      <c r="I523" s="12"/>
      <c r="J523" s="13"/>
    </row>
    <row r="524" spans="9:10" x14ac:dyDescent="0.7">
      <c r="I524" s="12"/>
      <c r="J524" s="13"/>
    </row>
    <row r="525" spans="9:10" x14ac:dyDescent="0.7">
      <c r="I525" s="12"/>
      <c r="J525" s="13"/>
    </row>
    <row r="526" spans="9:10" x14ac:dyDescent="0.7">
      <c r="I526" s="12"/>
      <c r="J526" s="13"/>
    </row>
    <row r="527" spans="9:10" x14ac:dyDescent="0.7">
      <c r="I527" s="12"/>
      <c r="J527" s="13"/>
    </row>
    <row r="528" spans="9:10" x14ac:dyDescent="0.7">
      <c r="I528" s="12"/>
      <c r="J528" s="13"/>
    </row>
    <row r="529" spans="9:10" x14ac:dyDescent="0.7">
      <c r="I529" s="12"/>
      <c r="J529" s="13"/>
    </row>
    <row r="530" spans="9:10" x14ac:dyDescent="0.7">
      <c r="I530" s="12"/>
      <c r="J530" s="13"/>
    </row>
    <row r="531" spans="9:10" x14ac:dyDescent="0.7">
      <c r="I531" s="12"/>
      <c r="J531" s="13"/>
    </row>
    <row r="532" spans="9:10" x14ac:dyDescent="0.7">
      <c r="I532" s="12"/>
      <c r="J532" s="13"/>
    </row>
    <row r="533" spans="9:10" x14ac:dyDescent="0.7">
      <c r="I533" s="12"/>
      <c r="J533" s="13"/>
    </row>
    <row r="534" spans="9:10" x14ac:dyDescent="0.7">
      <c r="I534" s="12"/>
      <c r="J534" s="13"/>
    </row>
    <row r="535" spans="9:10" x14ac:dyDescent="0.7">
      <c r="I535" s="12"/>
      <c r="J535" s="13"/>
    </row>
    <row r="536" spans="9:10" x14ac:dyDescent="0.7">
      <c r="I536" s="12"/>
      <c r="J536" s="13"/>
    </row>
    <row r="537" spans="9:10" x14ac:dyDescent="0.7">
      <c r="I537" s="12"/>
      <c r="J537" s="13"/>
    </row>
    <row r="538" spans="9:10" x14ac:dyDescent="0.7">
      <c r="I538" s="12"/>
      <c r="J538" s="13"/>
    </row>
    <row r="539" spans="9:10" x14ac:dyDescent="0.7">
      <c r="I539" s="12"/>
      <c r="J539" s="13"/>
    </row>
    <row r="540" spans="9:10" x14ac:dyDescent="0.7">
      <c r="I540" s="12"/>
      <c r="J540" s="13"/>
    </row>
    <row r="541" spans="9:10" x14ac:dyDescent="0.7">
      <c r="I541" s="12"/>
      <c r="J541" s="13"/>
    </row>
    <row r="542" spans="9:10" x14ac:dyDescent="0.7">
      <c r="I542" s="12"/>
      <c r="J542" s="13"/>
    </row>
    <row r="543" spans="9:10" x14ac:dyDescent="0.7">
      <c r="I543" s="12"/>
      <c r="J543" s="13"/>
    </row>
    <row r="544" spans="9:10" x14ac:dyDescent="0.7">
      <c r="I544" s="12"/>
      <c r="J544" s="13"/>
    </row>
    <row r="545" spans="9:10" x14ac:dyDescent="0.7">
      <c r="I545" s="12"/>
      <c r="J545" s="13"/>
    </row>
    <row r="546" spans="9:10" x14ac:dyDescent="0.7">
      <c r="I546" s="12"/>
      <c r="J546" s="13"/>
    </row>
    <row r="547" spans="9:10" x14ac:dyDescent="0.7">
      <c r="I547" s="12"/>
      <c r="J547" s="13"/>
    </row>
    <row r="548" spans="9:10" x14ac:dyDescent="0.7">
      <c r="I548" s="12"/>
      <c r="J548" s="13"/>
    </row>
    <row r="549" spans="9:10" x14ac:dyDescent="0.7">
      <c r="I549" s="12"/>
      <c r="J549" s="13"/>
    </row>
    <row r="550" spans="9:10" x14ac:dyDescent="0.7">
      <c r="I550" s="12"/>
      <c r="J550" s="13"/>
    </row>
    <row r="551" spans="9:10" x14ac:dyDescent="0.7">
      <c r="I551" s="12"/>
      <c r="J551" s="13"/>
    </row>
    <row r="552" spans="9:10" x14ac:dyDescent="0.7">
      <c r="I552" s="12"/>
      <c r="J552" s="13"/>
    </row>
    <row r="553" spans="9:10" x14ac:dyDescent="0.7">
      <c r="I553" s="12"/>
      <c r="J553" s="13"/>
    </row>
    <row r="554" spans="9:10" x14ac:dyDescent="0.7">
      <c r="I554" s="12"/>
      <c r="J554" s="13"/>
    </row>
    <row r="555" spans="9:10" x14ac:dyDescent="0.7">
      <c r="I555" s="12"/>
      <c r="J555" s="13"/>
    </row>
    <row r="556" spans="9:10" x14ac:dyDescent="0.7">
      <c r="I556" s="12"/>
      <c r="J556" s="13"/>
    </row>
    <row r="557" spans="9:10" x14ac:dyDescent="0.7">
      <c r="I557" s="12"/>
      <c r="J557" s="13"/>
    </row>
    <row r="558" spans="9:10" x14ac:dyDescent="0.7">
      <c r="I558" s="12"/>
      <c r="J558" s="13"/>
    </row>
    <row r="559" spans="9:10" x14ac:dyDescent="0.7">
      <c r="I559" s="12"/>
      <c r="J559" s="13"/>
    </row>
    <row r="560" spans="9:10" x14ac:dyDescent="0.7">
      <c r="I560" s="12"/>
      <c r="J560" s="13"/>
    </row>
    <row r="561" spans="9:10" x14ac:dyDescent="0.7">
      <c r="I561" s="12"/>
      <c r="J561" s="13"/>
    </row>
    <row r="562" spans="9:10" x14ac:dyDescent="0.7">
      <c r="I562" s="12"/>
      <c r="J562" s="13"/>
    </row>
    <row r="563" spans="9:10" x14ac:dyDescent="0.7">
      <c r="I563" s="12"/>
      <c r="J563" s="13"/>
    </row>
    <row r="564" spans="9:10" x14ac:dyDescent="0.7">
      <c r="I564" s="12"/>
      <c r="J564" s="13"/>
    </row>
    <row r="565" spans="9:10" x14ac:dyDescent="0.7">
      <c r="I565" s="12"/>
      <c r="J565" s="13"/>
    </row>
    <row r="566" spans="9:10" x14ac:dyDescent="0.7">
      <c r="I566" s="12"/>
      <c r="J566" s="13"/>
    </row>
    <row r="567" spans="9:10" x14ac:dyDescent="0.7">
      <c r="I567" s="12"/>
      <c r="J567" s="13"/>
    </row>
    <row r="568" spans="9:10" x14ac:dyDescent="0.7">
      <c r="I568" s="12"/>
      <c r="J568" s="13"/>
    </row>
    <row r="569" spans="9:10" x14ac:dyDescent="0.7">
      <c r="I569" s="12"/>
      <c r="J569" s="13"/>
    </row>
    <row r="570" spans="9:10" x14ac:dyDescent="0.7">
      <c r="I570" s="12"/>
      <c r="J570" s="13"/>
    </row>
    <row r="571" spans="9:10" x14ac:dyDescent="0.7">
      <c r="I571" s="12"/>
      <c r="J571" s="13"/>
    </row>
    <row r="572" spans="9:10" x14ac:dyDescent="0.7">
      <c r="I572" s="12"/>
      <c r="J572" s="13"/>
    </row>
    <row r="573" spans="9:10" x14ac:dyDescent="0.7">
      <c r="I573" s="12"/>
      <c r="J573" s="13"/>
    </row>
    <row r="574" spans="9:10" x14ac:dyDescent="0.7">
      <c r="I574" s="12"/>
      <c r="J574" s="13"/>
    </row>
    <row r="575" spans="9:10" x14ac:dyDescent="0.7">
      <c r="I575" s="12"/>
      <c r="J575" s="13"/>
    </row>
    <row r="576" spans="9:10" x14ac:dyDescent="0.7">
      <c r="I576" s="12"/>
      <c r="J576" s="13"/>
    </row>
    <row r="577" spans="9:10" x14ac:dyDescent="0.7">
      <c r="I577" s="12"/>
      <c r="J577" s="13"/>
    </row>
    <row r="578" spans="9:10" x14ac:dyDescent="0.7">
      <c r="I578" s="12"/>
      <c r="J578" s="13"/>
    </row>
    <row r="579" spans="9:10" x14ac:dyDescent="0.7">
      <c r="I579" s="12"/>
      <c r="J579" s="13"/>
    </row>
    <row r="580" spans="9:10" x14ac:dyDescent="0.7">
      <c r="I580" s="12"/>
      <c r="J580" s="13"/>
    </row>
    <row r="581" spans="9:10" x14ac:dyDescent="0.7">
      <c r="I581" s="12"/>
      <c r="J581" s="13"/>
    </row>
    <row r="582" spans="9:10" x14ac:dyDescent="0.7">
      <c r="I582" s="12"/>
      <c r="J582" s="13"/>
    </row>
    <row r="583" spans="9:10" x14ac:dyDescent="0.7">
      <c r="I583" s="12"/>
      <c r="J583" s="13"/>
    </row>
    <row r="584" spans="9:10" x14ac:dyDescent="0.7">
      <c r="I584" s="12"/>
      <c r="J584" s="13"/>
    </row>
    <row r="585" spans="9:10" x14ac:dyDescent="0.7">
      <c r="I585" s="12"/>
      <c r="J585" s="13"/>
    </row>
    <row r="586" spans="9:10" x14ac:dyDescent="0.7">
      <c r="I586" s="12"/>
      <c r="J586" s="13"/>
    </row>
    <row r="587" spans="9:10" x14ac:dyDescent="0.7">
      <c r="I587" s="12"/>
      <c r="J587" s="13"/>
    </row>
    <row r="588" spans="9:10" x14ac:dyDescent="0.7">
      <c r="I588" s="12"/>
      <c r="J588" s="13"/>
    </row>
    <row r="589" spans="9:10" x14ac:dyDescent="0.7">
      <c r="I589" s="12"/>
      <c r="J589" s="13"/>
    </row>
    <row r="590" spans="9:10" x14ac:dyDescent="0.7">
      <c r="I590" s="12"/>
      <c r="J590" s="13"/>
    </row>
    <row r="591" spans="9:10" x14ac:dyDescent="0.7">
      <c r="I591" s="12"/>
      <c r="J591" s="13"/>
    </row>
    <row r="592" spans="9:10" x14ac:dyDescent="0.7">
      <c r="I592" s="12"/>
      <c r="J592" s="13"/>
    </row>
    <row r="593" spans="9:10" x14ac:dyDescent="0.7">
      <c r="I593" s="12"/>
      <c r="J593" s="13"/>
    </row>
    <row r="594" spans="9:10" x14ac:dyDescent="0.7">
      <c r="I594" s="12"/>
      <c r="J594" s="13"/>
    </row>
    <row r="595" spans="9:10" x14ac:dyDescent="0.7">
      <c r="I595" s="12"/>
      <c r="J595" s="13"/>
    </row>
    <row r="596" spans="9:10" x14ac:dyDescent="0.7">
      <c r="I596" s="12"/>
      <c r="J596" s="13"/>
    </row>
    <row r="597" spans="9:10" x14ac:dyDescent="0.7">
      <c r="I597" s="12"/>
      <c r="J597" s="13"/>
    </row>
    <row r="598" spans="9:10" x14ac:dyDescent="0.7">
      <c r="I598" s="12"/>
      <c r="J598" s="13"/>
    </row>
    <row r="599" spans="9:10" x14ac:dyDescent="0.7">
      <c r="I599" s="12"/>
      <c r="J599" s="13"/>
    </row>
    <row r="600" spans="9:10" x14ac:dyDescent="0.7">
      <c r="I600" s="12"/>
      <c r="J600" s="13"/>
    </row>
    <row r="601" spans="9:10" x14ac:dyDescent="0.7">
      <c r="I601" s="12"/>
      <c r="J601" s="13"/>
    </row>
    <row r="602" spans="9:10" x14ac:dyDescent="0.7">
      <c r="I602" s="12"/>
      <c r="J602" s="13"/>
    </row>
    <row r="603" spans="9:10" x14ac:dyDescent="0.7">
      <c r="I603" s="12"/>
      <c r="J603" s="13"/>
    </row>
    <row r="604" spans="9:10" x14ac:dyDescent="0.7">
      <c r="I604" s="12"/>
      <c r="J604" s="13"/>
    </row>
    <row r="605" spans="9:10" x14ac:dyDescent="0.7">
      <c r="I605" s="12"/>
      <c r="J605" s="13"/>
    </row>
    <row r="606" spans="9:10" x14ac:dyDescent="0.7">
      <c r="I606" s="12"/>
      <c r="J606" s="13"/>
    </row>
    <row r="607" spans="9:10" x14ac:dyDescent="0.7">
      <c r="I607" s="12"/>
      <c r="J607" s="13"/>
    </row>
    <row r="608" spans="9:10" x14ac:dyDescent="0.7">
      <c r="I608" s="12"/>
      <c r="J608" s="13"/>
    </row>
    <row r="609" spans="9:10" x14ac:dyDescent="0.7">
      <c r="I609" s="12"/>
      <c r="J609" s="13"/>
    </row>
    <row r="610" spans="9:10" x14ac:dyDescent="0.7">
      <c r="I610" s="12"/>
      <c r="J610" s="13"/>
    </row>
    <row r="611" spans="9:10" x14ac:dyDescent="0.7">
      <c r="I611" s="12"/>
      <c r="J611" s="13"/>
    </row>
    <row r="612" spans="9:10" x14ac:dyDescent="0.7">
      <c r="I612" s="12"/>
      <c r="J612" s="13"/>
    </row>
    <row r="613" spans="9:10" x14ac:dyDescent="0.7">
      <c r="I613" s="12"/>
      <c r="J613" s="13"/>
    </row>
    <row r="614" spans="9:10" x14ac:dyDescent="0.7">
      <c r="I614" s="12"/>
      <c r="J614" s="13"/>
    </row>
    <row r="615" spans="9:10" x14ac:dyDescent="0.7">
      <c r="I615" s="12"/>
      <c r="J615" s="13"/>
    </row>
    <row r="616" spans="9:10" x14ac:dyDescent="0.7">
      <c r="I616" s="12"/>
      <c r="J616" s="13"/>
    </row>
    <row r="617" spans="9:10" x14ac:dyDescent="0.7">
      <c r="I617" s="12"/>
      <c r="J617" s="13"/>
    </row>
    <row r="618" spans="9:10" x14ac:dyDescent="0.7">
      <c r="I618" s="12"/>
      <c r="J618" s="13"/>
    </row>
    <row r="619" spans="9:10" x14ac:dyDescent="0.7">
      <c r="I619" s="12"/>
      <c r="J619" s="13"/>
    </row>
    <row r="620" spans="9:10" x14ac:dyDescent="0.7">
      <c r="I620" s="12"/>
      <c r="J620" s="13"/>
    </row>
    <row r="621" spans="9:10" x14ac:dyDescent="0.7">
      <c r="I621" s="12"/>
      <c r="J621" s="13"/>
    </row>
    <row r="622" spans="9:10" x14ac:dyDescent="0.7">
      <c r="I622" s="12"/>
      <c r="J622" s="13"/>
    </row>
    <row r="623" spans="9:10" x14ac:dyDescent="0.7">
      <c r="I623" s="12"/>
      <c r="J623" s="13"/>
    </row>
    <row r="624" spans="9:10" x14ac:dyDescent="0.7">
      <c r="I624" s="12"/>
      <c r="J624" s="13"/>
    </row>
    <row r="625" spans="9:10" x14ac:dyDescent="0.7">
      <c r="I625" s="12"/>
      <c r="J625" s="13"/>
    </row>
    <row r="626" spans="9:10" x14ac:dyDescent="0.7">
      <c r="I626" s="12"/>
      <c r="J626" s="13"/>
    </row>
    <row r="627" spans="9:10" x14ac:dyDescent="0.7">
      <c r="I627" s="12"/>
      <c r="J627" s="13"/>
    </row>
    <row r="628" spans="9:10" x14ac:dyDescent="0.7">
      <c r="I628" s="12"/>
      <c r="J628" s="13"/>
    </row>
    <row r="629" spans="9:10" x14ac:dyDescent="0.7">
      <c r="I629" s="12"/>
      <c r="J629" s="13"/>
    </row>
    <row r="630" spans="9:10" x14ac:dyDescent="0.7">
      <c r="I630" s="12"/>
      <c r="J630" s="13"/>
    </row>
    <row r="631" spans="9:10" x14ac:dyDescent="0.7">
      <c r="I631" s="12"/>
      <c r="J631" s="13"/>
    </row>
    <row r="632" spans="9:10" x14ac:dyDescent="0.7">
      <c r="I632" s="12"/>
      <c r="J632" s="13"/>
    </row>
    <row r="633" spans="9:10" x14ac:dyDescent="0.7">
      <c r="I633" s="12"/>
      <c r="J633" s="13"/>
    </row>
    <row r="634" spans="9:10" x14ac:dyDescent="0.7">
      <c r="I634" s="12"/>
      <c r="J634" s="13"/>
    </row>
    <row r="635" spans="9:10" x14ac:dyDescent="0.7">
      <c r="I635" s="12"/>
      <c r="J635" s="13"/>
    </row>
    <row r="636" spans="9:10" x14ac:dyDescent="0.7">
      <c r="I636" s="12"/>
      <c r="J636" s="13"/>
    </row>
    <row r="637" spans="9:10" x14ac:dyDescent="0.7">
      <c r="I637" s="12"/>
      <c r="J637" s="13"/>
    </row>
    <row r="638" spans="9:10" x14ac:dyDescent="0.7">
      <c r="I638" s="12"/>
      <c r="J638" s="13"/>
    </row>
    <row r="639" spans="9:10" x14ac:dyDescent="0.7">
      <c r="I639" s="12"/>
      <c r="J639" s="13"/>
    </row>
    <row r="640" spans="9:10" x14ac:dyDescent="0.7">
      <c r="I640" s="12"/>
      <c r="J640" s="13"/>
    </row>
    <row r="641" spans="9:10" x14ac:dyDescent="0.7">
      <c r="I641" s="12"/>
      <c r="J641" s="13"/>
    </row>
    <row r="642" spans="9:10" x14ac:dyDescent="0.7">
      <c r="I642" s="12"/>
      <c r="J642" s="13"/>
    </row>
    <row r="643" spans="9:10" x14ac:dyDescent="0.7">
      <c r="I643" s="12"/>
      <c r="J643" s="13"/>
    </row>
    <row r="644" spans="9:10" x14ac:dyDescent="0.7">
      <c r="I644" s="12"/>
      <c r="J644" s="13"/>
    </row>
    <row r="645" spans="9:10" x14ac:dyDescent="0.7">
      <c r="I645" s="12"/>
      <c r="J645" s="13"/>
    </row>
    <row r="646" spans="9:10" x14ac:dyDescent="0.7">
      <c r="I646" s="12"/>
      <c r="J646" s="13"/>
    </row>
    <row r="647" spans="9:10" x14ac:dyDescent="0.7">
      <c r="I647" s="12"/>
      <c r="J647" s="13"/>
    </row>
    <row r="648" spans="9:10" x14ac:dyDescent="0.7">
      <c r="I648" s="12"/>
      <c r="J648" s="13"/>
    </row>
    <row r="649" spans="9:10" x14ac:dyDescent="0.7">
      <c r="I649" s="12"/>
      <c r="J649" s="13"/>
    </row>
    <row r="650" spans="9:10" x14ac:dyDescent="0.7">
      <c r="I650" s="12"/>
      <c r="J650" s="13"/>
    </row>
    <row r="651" spans="9:10" x14ac:dyDescent="0.7">
      <c r="I651" s="12"/>
      <c r="J651" s="13"/>
    </row>
    <row r="652" spans="9:10" x14ac:dyDescent="0.7">
      <c r="I652" s="12"/>
      <c r="J652" s="13"/>
    </row>
    <row r="653" spans="9:10" x14ac:dyDescent="0.7">
      <c r="I653" s="12"/>
      <c r="J653" s="13"/>
    </row>
    <row r="654" spans="9:10" x14ac:dyDescent="0.7">
      <c r="I654" s="12"/>
      <c r="J654" s="13"/>
    </row>
    <row r="655" spans="9:10" x14ac:dyDescent="0.7">
      <c r="I655" s="12"/>
      <c r="J655" s="13"/>
    </row>
    <row r="656" spans="9:10" x14ac:dyDescent="0.7">
      <c r="I656" s="12"/>
      <c r="J656" s="13"/>
    </row>
    <row r="657" spans="9:10" x14ac:dyDescent="0.7">
      <c r="I657" s="12"/>
      <c r="J657" s="13"/>
    </row>
    <row r="658" spans="9:10" x14ac:dyDescent="0.7">
      <c r="I658" s="12"/>
      <c r="J658" s="13"/>
    </row>
    <row r="659" spans="9:10" x14ac:dyDescent="0.7">
      <c r="I659" s="12"/>
      <c r="J659" s="13"/>
    </row>
    <row r="660" spans="9:10" x14ac:dyDescent="0.7">
      <c r="I660" s="12"/>
      <c r="J660" s="13"/>
    </row>
    <row r="661" spans="9:10" x14ac:dyDescent="0.7">
      <c r="I661" s="12"/>
      <c r="J661" s="13"/>
    </row>
    <row r="662" spans="9:10" x14ac:dyDescent="0.7">
      <c r="I662" s="12"/>
      <c r="J662" s="13"/>
    </row>
    <row r="663" spans="9:10" x14ac:dyDescent="0.7">
      <c r="I663" s="12"/>
      <c r="J663" s="13"/>
    </row>
    <row r="664" spans="9:10" x14ac:dyDescent="0.7">
      <c r="I664" s="12"/>
      <c r="J664" s="13"/>
    </row>
    <row r="665" spans="9:10" x14ac:dyDescent="0.7">
      <c r="I665" s="12"/>
      <c r="J665" s="13"/>
    </row>
    <row r="666" spans="9:10" x14ac:dyDescent="0.7">
      <c r="I666" s="12"/>
      <c r="J666" s="13"/>
    </row>
    <row r="667" spans="9:10" x14ac:dyDescent="0.7">
      <c r="I667" s="12"/>
      <c r="J667" s="13"/>
    </row>
    <row r="668" spans="9:10" x14ac:dyDescent="0.7">
      <c r="I668" s="12"/>
      <c r="J668" s="13"/>
    </row>
    <row r="669" spans="9:10" x14ac:dyDescent="0.7">
      <c r="I669" s="12"/>
      <c r="J669" s="13"/>
    </row>
    <row r="670" spans="9:10" x14ac:dyDescent="0.7">
      <c r="I670" s="12"/>
      <c r="J670" s="13"/>
    </row>
    <row r="671" spans="9:10" x14ac:dyDescent="0.7">
      <c r="I671" s="12"/>
      <c r="J671" s="13"/>
    </row>
    <row r="672" spans="9:10" x14ac:dyDescent="0.7">
      <c r="I672" s="12"/>
      <c r="J672" s="13"/>
    </row>
    <row r="673" spans="9:10" x14ac:dyDescent="0.7">
      <c r="I673" s="12"/>
      <c r="J673" s="13"/>
    </row>
    <row r="674" spans="9:10" x14ac:dyDescent="0.7">
      <c r="I674" s="12"/>
      <c r="J674" s="13"/>
    </row>
    <row r="675" spans="9:10" x14ac:dyDescent="0.7">
      <c r="I675" s="12"/>
      <c r="J675" s="13"/>
    </row>
    <row r="676" spans="9:10" x14ac:dyDescent="0.7">
      <c r="I676" s="12"/>
      <c r="J676" s="13"/>
    </row>
    <row r="677" spans="9:10" x14ac:dyDescent="0.7">
      <c r="I677" s="12"/>
      <c r="J677" s="13"/>
    </row>
    <row r="678" spans="9:10" x14ac:dyDescent="0.7">
      <c r="I678" s="12"/>
      <c r="J678" s="13"/>
    </row>
    <row r="679" spans="9:10" x14ac:dyDescent="0.7">
      <c r="I679" s="12"/>
      <c r="J679" s="13"/>
    </row>
    <row r="680" spans="9:10" x14ac:dyDescent="0.7">
      <c r="I680" s="12"/>
      <c r="J680" s="13"/>
    </row>
    <row r="681" spans="9:10" x14ac:dyDescent="0.7">
      <c r="I681" s="12"/>
      <c r="J681" s="13"/>
    </row>
    <row r="682" spans="9:10" x14ac:dyDescent="0.7">
      <c r="I682" s="12"/>
      <c r="J682" s="13"/>
    </row>
    <row r="683" spans="9:10" x14ac:dyDescent="0.7">
      <c r="I683" s="12"/>
      <c r="J683" s="13"/>
    </row>
    <row r="684" spans="9:10" x14ac:dyDescent="0.7">
      <c r="I684" s="12"/>
      <c r="J684" s="13"/>
    </row>
    <row r="685" spans="9:10" x14ac:dyDescent="0.7">
      <c r="I685" s="12"/>
      <c r="J685" s="13"/>
    </row>
    <row r="686" spans="9:10" x14ac:dyDescent="0.7">
      <c r="I686" s="12"/>
      <c r="J686" s="13"/>
    </row>
    <row r="687" spans="9:10" x14ac:dyDescent="0.7">
      <c r="I687" s="12"/>
      <c r="J687" s="13"/>
    </row>
    <row r="688" spans="9:10" x14ac:dyDescent="0.7">
      <c r="I688" s="12"/>
      <c r="J688" s="13"/>
    </row>
    <row r="689" spans="9:10" x14ac:dyDescent="0.7">
      <c r="I689" s="12"/>
      <c r="J689" s="13"/>
    </row>
    <row r="690" spans="9:10" x14ac:dyDescent="0.7">
      <c r="I690" s="12"/>
      <c r="J690" s="13"/>
    </row>
    <row r="691" spans="9:10" x14ac:dyDescent="0.7">
      <c r="I691" s="12"/>
      <c r="J691" s="13"/>
    </row>
    <row r="692" spans="9:10" x14ac:dyDescent="0.7">
      <c r="I692" s="12"/>
      <c r="J692" s="13"/>
    </row>
    <row r="693" spans="9:10" x14ac:dyDescent="0.7">
      <c r="I693" s="12"/>
      <c r="J693" s="13"/>
    </row>
    <row r="694" spans="9:10" x14ac:dyDescent="0.7">
      <c r="I694" s="12"/>
      <c r="J694" s="13"/>
    </row>
    <row r="695" spans="9:10" x14ac:dyDescent="0.7">
      <c r="I695" s="12"/>
      <c r="J695" s="13"/>
    </row>
    <row r="696" spans="9:10" x14ac:dyDescent="0.7">
      <c r="I696" s="12"/>
      <c r="J696" s="13"/>
    </row>
    <row r="697" spans="9:10" x14ac:dyDescent="0.7">
      <c r="I697" s="12"/>
      <c r="J697" s="13"/>
    </row>
    <row r="698" spans="9:10" x14ac:dyDescent="0.7">
      <c r="I698" s="12"/>
      <c r="J698" s="13"/>
    </row>
    <row r="699" spans="9:10" x14ac:dyDescent="0.7">
      <c r="I699" s="12"/>
      <c r="J699" s="13"/>
    </row>
    <row r="700" spans="9:10" x14ac:dyDescent="0.7">
      <c r="I700" s="12"/>
      <c r="J700" s="13"/>
    </row>
    <row r="701" spans="9:10" x14ac:dyDescent="0.7">
      <c r="I701" s="12"/>
      <c r="J701" s="13"/>
    </row>
    <row r="702" spans="9:10" x14ac:dyDescent="0.7">
      <c r="I702" s="12"/>
      <c r="J702" s="13"/>
    </row>
    <row r="703" spans="9:10" x14ac:dyDescent="0.7">
      <c r="I703" s="12"/>
      <c r="J703" s="13"/>
    </row>
    <row r="704" spans="9:10" x14ac:dyDescent="0.7">
      <c r="I704" s="12"/>
      <c r="J704" s="13"/>
    </row>
    <row r="705" spans="9:10" x14ac:dyDescent="0.7">
      <c r="I705" s="12"/>
      <c r="J705" s="13"/>
    </row>
    <row r="706" spans="9:10" x14ac:dyDescent="0.7">
      <c r="I706" s="12"/>
      <c r="J706" s="13"/>
    </row>
    <row r="707" spans="9:10" x14ac:dyDescent="0.7">
      <c r="I707" s="12"/>
      <c r="J707" s="13"/>
    </row>
    <row r="708" spans="9:10" x14ac:dyDescent="0.7">
      <c r="I708" s="12"/>
      <c r="J708" s="13"/>
    </row>
    <row r="709" spans="9:10" x14ac:dyDescent="0.7">
      <c r="I709" s="12"/>
      <c r="J709" s="13"/>
    </row>
    <row r="710" spans="9:10" x14ac:dyDescent="0.7">
      <c r="I710" s="12"/>
      <c r="J710" s="13"/>
    </row>
    <row r="711" spans="9:10" x14ac:dyDescent="0.7">
      <c r="I711" s="12"/>
      <c r="J711" s="13"/>
    </row>
    <row r="712" spans="9:10" x14ac:dyDescent="0.7">
      <c r="I712" s="12"/>
      <c r="J712" s="13"/>
    </row>
    <row r="713" spans="9:10" x14ac:dyDescent="0.7">
      <c r="I713" s="12"/>
      <c r="J713" s="13"/>
    </row>
    <row r="714" spans="9:10" x14ac:dyDescent="0.7">
      <c r="I714" s="12"/>
      <c r="J714" s="13"/>
    </row>
    <row r="715" spans="9:10" x14ac:dyDescent="0.7">
      <c r="I715" s="12"/>
      <c r="J715" s="13"/>
    </row>
    <row r="716" spans="9:10" x14ac:dyDescent="0.7">
      <c r="I716" s="12"/>
      <c r="J716" s="13"/>
    </row>
    <row r="717" spans="9:10" x14ac:dyDescent="0.7">
      <c r="I717" s="12"/>
      <c r="J717" s="13"/>
    </row>
    <row r="718" spans="9:10" x14ac:dyDescent="0.7">
      <c r="I718" s="12"/>
      <c r="J718" s="13"/>
    </row>
    <row r="719" spans="9:10" x14ac:dyDescent="0.7">
      <c r="I719" s="12"/>
      <c r="J719" s="13"/>
    </row>
    <row r="720" spans="9:10" x14ac:dyDescent="0.7">
      <c r="I720" s="12"/>
      <c r="J720" s="13"/>
    </row>
    <row r="721" spans="9:10" x14ac:dyDescent="0.7">
      <c r="I721" s="12"/>
      <c r="J721" s="13"/>
    </row>
    <row r="722" spans="9:10" x14ac:dyDescent="0.7">
      <c r="I722" s="12"/>
      <c r="J722" s="13"/>
    </row>
    <row r="723" spans="9:10" x14ac:dyDescent="0.7">
      <c r="I723" s="12"/>
      <c r="J723" s="13"/>
    </row>
    <row r="724" spans="9:10" x14ac:dyDescent="0.7">
      <c r="I724" s="12"/>
      <c r="J724" s="13"/>
    </row>
    <row r="725" spans="9:10" x14ac:dyDescent="0.7">
      <c r="I725" s="12"/>
      <c r="J725" s="13"/>
    </row>
    <row r="726" spans="9:10" x14ac:dyDescent="0.7">
      <c r="I726" s="12"/>
      <c r="J726" s="13"/>
    </row>
    <row r="727" spans="9:10" x14ac:dyDescent="0.7">
      <c r="I727" s="12"/>
      <c r="J727" s="13"/>
    </row>
    <row r="728" spans="9:10" x14ac:dyDescent="0.7">
      <c r="I728" s="12"/>
      <c r="J728" s="13"/>
    </row>
    <row r="729" spans="9:10" x14ac:dyDescent="0.7">
      <c r="I729" s="12"/>
      <c r="J729" s="13"/>
    </row>
    <row r="730" spans="9:10" x14ac:dyDescent="0.7">
      <c r="I730" s="12"/>
      <c r="J730" s="13"/>
    </row>
    <row r="731" spans="9:10" x14ac:dyDescent="0.7">
      <c r="I731" s="12"/>
      <c r="J731" s="13"/>
    </row>
    <row r="732" spans="9:10" x14ac:dyDescent="0.7">
      <c r="I732" s="12"/>
      <c r="J732" s="13"/>
    </row>
    <row r="733" spans="9:10" x14ac:dyDescent="0.7">
      <c r="I733" s="12"/>
      <c r="J733" s="13"/>
    </row>
    <row r="734" spans="9:10" x14ac:dyDescent="0.7">
      <c r="I734" s="12"/>
      <c r="J734" s="13"/>
    </row>
    <row r="735" spans="9:10" x14ac:dyDescent="0.7">
      <c r="I735" s="12"/>
      <c r="J735" s="13"/>
    </row>
    <row r="736" spans="9:10" x14ac:dyDescent="0.7">
      <c r="I736" s="12"/>
      <c r="J736" s="13"/>
    </row>
    <row r="737" spans="9:10" x14ac:dyDescent="0.7">
      <c r="I737" s="12"/>
      <c r="J737" s="13"/>
    </row>
    <row r="738" spans="9:10" x14ac:dyDescent="0.7">
      <c r="I738" s="12"/>
      <c r="J738" s="13"/>
    </row>
    <row r="739" spans="9:10" x14ac:dyDescent="0.7">
      <c r="I739" s="12"/>
      <c r="J739" s="13"/>
    </row>
    <row r="740" spans="9:10" x14ac:dyDescent="0.7">
      <c r="I740" s="12"/>
      <c r="J740" s="13"/>
    </row>
    <row r="741" spans="9:10" x14ac:dyDescent="0.7">
      <c r="I741" s="12"/>
      <c r="J741" s="13"/>
    </row>
    <row r="742" spans="9:10" x14ac:dyDescent="0.7">
      <c r="I742" s="12"/>
      <c r="J742" s="13"/>
    </row>
    <row r="743" spans="9:10" x14ac:dyDescent="0.7">
      <c r="I743" s="12"/>
      <c r="J743" s="13"/>
    </row>
    <row r="744" spans="9:10" x14ac:dyDescent="0.7">
      <c r="I744" s="12"/>
      <c r="J744" s="13"/>
    </row>
    <row r="745" spans="9:10" x14ac:dyDescent="0.7">
      <c r="I745" s="12"/>
      <c r="J745" s="13"/>
    </row>
    <row r="746" spans="9:10" x14ac:dyDescent="0.7">
      <c r="I746" s="12"/>
      <c r="J746" s="13"/>
    </row>
    <row r="747" spans="9:10" x14ac:dyDescent="0.7">
      <c r="I747" s="12"/>
      <c r="J747" s="13"/>
    </row>
    <row r="748" spans="9:10" x14ac:dyDescent="0.7">
      <c r="I748" s="12"/>
      <c r="J748" s="13"/>
    </row>
    <row r="749" spans="9:10" x14ac:dyDescent="0.7">
      <c r="I749" s="12"/>
      <c r="J749" s="13"/>
    </row>
    <row r="750" spans="9:10" x14ac:dyDescent="0.7">
      <c r="I750" s="12"/>
      <c r="J750" s="13"/>
    </row>
    <row r="751" spans="9:10" x14ac:dyDescent="0.7">
      <c r="I751" s="12"/>
      <c r="J751" s="13"/>
    </row>
    <row r="752" spans="9:10" x14ac:dyDescent="0.7">
      <c r="I752" s="12"/>
      <c r="J752" s="13"/>
    </row>
    <row r="753" spans="9:10" x14ac:dyDescent="0.7">
      <c r="I753" s="12"/>
      <c r="J753" s="13"/>
    </row>
    <row r="754" spans="9:10" x14ac:dyDescent="0.7">
      <c r="I754" s="12"/>
      <c r="J754" s="13"/>
    </row>
    <row r="755" spans="9:10" x14ac:dyDescent="0.7">
      <c r="I755" s="12"/>
      <c r="J755" s="13"/>
    </row>
    <row r="756" spans="9:10" x14ac:dyDescent="0.7">
      <c r="I756" s="12"/>
      <c r="J756" s="13"/>
    </row>
    <row r="757" spans="9:10" x14ac:dyDescent="0.7">
      <c r="I757" s="12"/>
      <c r="J757" s="13"/>
    </row>
    <row r="758" spans="9:10" x14ac:dyDescent="0.7">
      <c r="I758" s="12"/>
      <c r="J758" s="13"/>
    </row>
    <row r="759" spans="9:10" x14ac:dyDescent="0.7">
      <c r="I759" s="12"/>
      <c r="J759" s="13"/>
    </row>
    <row r="760" spans="9:10" x14ac:dyDescent="0.7">
      <c r="I760" s="12"/>
      <c r="J760" s="13"/>
    </row>
    <row r="761" spans="9:10" x14ac:dyDescent="0.7">
      <c r="I761" s="12"/>
      <c r="J761" s="13"/>
    </row>
    <row r="762" spans="9:10" x14ac:dyDescent="0.7">
      <c r="I762" s="12"/>
      <c r="J762" s="13"/>
    </row>
    <row r="763" spans="9:10" x14ac:dyDescent="0.7">
      <c r="I763" s="12"/>
      <c r="J763" s="13"/>
    </row>
    <row r="764" spans="9:10" x14ac:dyDescent="0.7">
      <c r="I764" s="12"/>
      <c r="J764" s="13"/>
    </row>
    <row r="765" spans="9:10" x14ac:dyDescent="0.7">
      <c r="I765" s="12"/>
      <c r="J765" s="13"/>
    </row>
    <row r="766" spans="9:10" x14ac:dyDescent="0.7">
      <c r="I766" s="12"/>
      <c r="J766" s="13"/>
    </row>
    <row r="767" spans="9:10" x14ac:dyDescent="0.7">
      <c r="I767" s="12"/>
      <c r="J767" s="13"/>
    </row>
    <row r="768" spans="9:10" x14ac:dyDescent="0.7">
      <c r="I768" s="12"/>
      <c r="J768" s="13"/>
    </row>
    <row r="769" spans="9:10" x14ac:dyDescent="0.7">
      <c r="I769" s="12"/>
      <c r="J769" s="13"/>
    </row>
    <row r="770" spans="9:10" x14ac:dyDescent="0.7">
      <c r="I770" s="12"/>
      <c r="J770" s="13"/>
    </row>
    <row r="771" spans="9:10" x14ac:dyDescent="0.7">
      <c r="I771" s="12"/>
      <c r="J771" s="13"/>
    </row>
    <row r="772" spans="9:10" x14ac:dyDescent="0.7">
      <c r="I772" s="12"/>
      <c r="J772" s="13"/>
    </row>
    <row r="773" spans="9:10" x14ac:dyDescent="0.7">
      <c r="I773" s="12"/>
      <c r="J773" s="13"/>
    </row>
    <row r="774" spans="9:10" x14ac:dyDescent="0.7">
      <c r="I774" s="12"/>
      <c r="J774" s="13"/>
    </row>
    <row r="775" spans="9:10" x14ac:dyDescent="0.7">
      <c r="I775" s="12"/>
      <c r="J775" s="13"/>
    </row>
    <row r="776" spans="9:10" x14ac:dyDescent="0.7">
      <c r="I776" s="12"/>
      <c r="J776" s="13"/>
    </row>
    <row r="777" spans="9:10" x14ac:dyDescent="0.7">
      <c r="I777" s="12"/>
      <c r="J777" s="13"/>
    </row>
    <row r="778" spans="9:10" x14ac:dyDescent="0.7">
      <c r="I778" s="12"/>
      <c r="J778" s="13"/>
    </row>
    <row r="779" spans="9:10" x14ac:dyDescent="0.7">
      <c r="I779" s="12"/>
      <c r="J779" s="13"/>
    </row>
    <row r="780" spans="9:10" x14ac:dyDescent="0.7">
      <c r="I780" s="12"/>
      <c r="J780" s="13"/>
    </row>
    <row r="781" spans="9:10" x14ac:dyDescent="0.7">
      <c r="I781" s="12"/>
      <c r="J781" s="13"/>
    </row>
    <row r="782" spans="9:10" x14ac:dyDescent="0.7">
      <c r="I782" s="12"/>
      <c r="J782" s="13"/>
    </row>
    <row r="783" spans="9:10" x14ac:dyDescent="0.7">
      <c r="I783" s="12"/>
      <c r="J783" s="13"/>
    </row>
    <row r="784" spans="9:10" x14ac:dyDescent="0.7">
      <c r="I784" s="12"/>
      <c r="J784" s="13"/>
    </row>
    <row r="785" spans="9:10" x14ac:dyDescent="0.7">
      <c r="I785" s="12"/>
      <c r="J785" s="13"/>
    </row>
    <row r="786" spans="9:10" x14ac:dyDescent="0.7">
      <c r="I786" s="12"/>
      <c r="J786" s="13"/>
    </row>
    <row r="787" spans="9:10" x14ac:dyDescent="0.7">
      <c r="I787" s="12"/>
      <c r="J787" s="13"/>
    </row>
    <row r="788" spans="9:10" x14ac:dyDescent="0.7">
      <c r="I788" s="12"/>
      <c r="J788" s="13"/>
    </row>
    <row r="789" spans="9:10" x14ac:dyDescent="0.7">
      <c r="I789" s="12"/>
      <c r="J789" s="13"/>
    </row>
    <row r="790" spans="9:10" x14ac:dyDescent="0.7">
      <c r="I790" s="12"/>
      <c r="J790" s="13"/>
    </row>
    <row r="791" spans="9:10" x14ac:dyDescent="0.7">
      <c r="I791" s="12"/>
      <c r="J791" s="13"/>
    </row>
    <row r="792" spans="9:10" x14ac:dyDescent="0.7">
      <c r="I792" s="12"/>
      <c r="J792" s="13"/>
    </row>
    <row r="793" spans="9:10" x14ac:dyDescent="0.7">
      <c r="I793" s="12"/>
      <c r="J793" s="13"/>
    </row>
    <row r="794" spans="9:10" x14ac:dyDescent="0.7">
      <c r="I794" s="12"/>
      <c r="J794" s="13"/>
    </row>
    <row r="795" spans="9:10" x14ac:dyDescent="0.7">
      <c r="I795" s="12"/>
      <c r="J795" s="13"/>
    </row>
    <row r="796" spans="9:10" x14ac:dyDescent="0.7">
      <c r="I796" s="12"/>
      <c r="J796" s="13"/>
    </row>
    <row r="797" spans="9:10" x14ac:dyDescent="0.7">
      <c r="I797" s="12"/>
      <c r="J797" s="13"/>
    </row>
    <row r="798" spans="9:10" x14ac:dyDescent="0.7">
      <c r="I798" s="12"/>
      <c r="J798" s="13"/>
    </row>
    <row r="799" spans="9:10" x14ac:dyDescent="0.7">
      <c r="I799" s="12"/>
      <c r="J799" s="13"/>
    </row>
    <row r="800" spans="9:10" x14ac:dyDescent="0.7">
      <c r="I800" s="12"/>
      <c r="J800" s="13"/>
    </row>
    <row r="801" spans="9:10" x14ac:dyDescent="0.7">
      <c r="I801" s="12"/>
      <c r="J801" s="13"/>
    </row>
    <row r="802" spans="9:10" x14ac:dyDescent="0.7">
      <c r="I802" s="12"/>
      <c r="J802" s="13"/>
    </row>
    <row r="803" spans="9:10" x14ac:dyDescent="0.7">
      <c r="I803" s="12"/>
      <c r="J803" s="13"/>
    </row>
    <row r="804" spans="9:10" x14ac:dyDescent="0.7">
      <c r="I804" s="12"/>
      <c r="J804" s="13"/>
    </row>
    <row r="805" spans="9:10" x14ac:dyDescent="0.7">
      <c r="I805" s="12"/>
      <c r="J805" s="13"/>
    </row>
    <row r="806" spans="9:10" x14ac:dyDescent="0.7">
      <c r="I806" s="12"/>
      <c r="J806" s="13"/>
    </row>
    <row r="807" spans="9:10" x14ac:dyDescent="0.7">
      <c r="I807" s="12"/>
      <c r="J807" s="13"/>
    </row>
    <row r="808" spans="9:10" x14ac:dyDescent="0.7">
      <c r="I808" s="12"/>
      <c r="J808" s="13"/>
    </row>
    <row r="809" spans="9:10" x14ac:dyDescent="0.7">
      <c r="I809" s="12"/>
      <c r="J809" s="13"/>
    </row>
    <row r="810" spans="9:10" x14ac:dyDescent="0.7">
      <c r="I810" s="12"/>
      <c r="J810" s="13"/>
    </row>
    <row r="811" spans="9:10" x14ac:dyDescent="0.7">
      <c r="I811" s="12"/>
      <c r="J811" s="13"/>
    </row>
    <row r="812" spans="9:10" x14ac:dyDescent="0.7">
      <c r="I812" s="12"/>
      <c r="J812" s="13"/>
    </row>
    <row r="813" spans="9:10" x14ac:dyDescent="0.7">
      <c r="I813" s="12"/>
      <c r="J813" s="13"/>
    </row>
    <row r="814" spans="9:10" x14ac:dyDescent="0.7">
      <c r="I814" s="12"/>
      <c r="J814" s="13"/>
    </row>
    <row r="815" spans="9:10" x14ac:dyDescent="0.7">
      <c r="I815" s="12"/>
      <c r="J815" s="13"/>
    </row>
    <row r="816" spans="9:10" x14ac:dyDescent="0.7">
      <c r="I816" s="12"/>
      <c r="J816" s="13"/>
    </row>
    <row r="817" spans="9:10" x14ac:dyDescent="0.7">
      <c r="I817" s="12"/>
      <c r="J817" s="13"/>
    </row>
    <row r="818" spans="9:10" x14ac:dyDescent="0.7">
      <c r="I818" s="12"/>
      <c r="J818" s="13"/>
    </row>
    <row r="819" spans="9:10" x14ac:dyDescent="0.7">
      <c r="I819" s="12"/>
      <c r="J819" s="13"/>
    </row>
    <row r="820" spans="9:10" x14ac:dyDescent="0.7">
      <c r="I820" s="12"/>
      <c r="J820" s="13"/>
    </row>
    <row r="821" spans="9:10" x14ac:dyDescent="0.7">
      <c r="I821" s="12"/>
      <c r="J821" s="13"/>
    </row>
    <row r="822" spans="9:10" x14ac:dyDescent="0.7">
      <c r="I822" s="12"/>
      <c r="J822" s="13"/>
    </row>
    <row r="823" spans="9:10" x14ac:dyDescent="0.7">
      <c r="I823" s="12"/>
      <c r="J823" s="13"/>
    </row>
    <row r="824" spans="9:10" x14ac:dyDescent="0.7">
      <c r="I824" s="12"/>
      <c r="J824" s="13"/>
    </row>
    <row r="825" spans="9:10" x14ac:dyDescent="0.7">
      <c r="I825" s="12"/>
      <c r="J825" s="13"/>
    </row>
    <row r="826" spans="9:10" x14ac:dyDescent="0.7">
      <c r="I826" s="12"/>
      <c r="J826" s="13"/>
    </row>
    <row r="827" spans="9:10" x14ac:dyDescent="0.7">
      <c r="I827" s="12"/>
      <c r="J827" s="13"/>
    </row>
    <row r="828" spans="9:10" x14ac:dyDescent="0.7">
      <c r="I828" s="12"/>
      <c r="J828" s="13"/>
    </row>
    <row r="829" spans="9:10" x14ac:dyDescent="0.7">
      <c r="I829" s="12"/>
      <c r="J829" s="13"/>
    </row>
    <row r="830" spans="9:10" x14ac:dyDescent="0.7">
      <c r="I830" s="12"/>
      <c r="J830" s="13"/>
    </row>
    <row r="831" spans="9:10" x14ac:dyDescent="0.7">
      <c r="I831" s="12"/>
      <c r="J831" s="13"/>
    </row>
    <row r="832" spans="9:10" x14ac:dyDescent="0.7">
      <c r="I832" s="12"/>
      <c r="J832" s="13"/>
    </row>
    <row r="833" spans="9:10" x14ac:dyDescent="0.7">
      <c r="I833" s="12"/>
      <c r="J833" s="13"/>
    </row>
    <row r="834" spans="9:10" x14ac:dyDescent="0.7">
      <c r="I834" s="12"/>
      <c r="J834" s="13"/>
    </row>
    <row r="835" spans="9:10" x14ac:dyDescent="0.7">
      <c r="I835" s="12"/>
      <c r="J835" s="13"/>
    </row>
    <row r="836" spans="9:10" x14ac:dyDescent="0.7">
      <c r="I836" s="12"/>
      <c r="J836" s="13"/>
    </row>
    <row r="837" spans="9:10" x14ac:dyDescent="0.7">
      <c r="I837" s="12"/>
      <c r="J837" s="13"/>
    </row>
    <row r="838" spans="9:10" x14ac:dyDescent="0.7">
      <c r="I838" s="12"/>
      <c r="J838" s="13"/>
    </row>
    <row r="839" spans="9:10" x14ac:dyDescent="0.7">
      <c r="I839" s="12"/>
      <c r="J839" s="13"/>
    </row>
    <row r="840" spans="9:10" x14ac:dyDescent="0.7">
      <c r="I840" s="12"/>
      <c r="J840" s="13"/>
    </row>
    <row r="841" spans="9:10" x14ac:dyDescent="0.7">
      <c r="I841" s="12"/>
      <c r="J841" s="13"/>
    </row>
    <row r="842" spans="9:10" x14ac:dyDescent="0.7">
      <c r="I842" s="12"/>
      <c r="J842" s="13"/>
    </row>
    <row r="843" spans="9:10" x14ac:dyDescent="0.7">
      <c r="I843" s="12"/>
      <c r="J843" s="13"/>
    </row>
    <row r="844" spans="9:10" x14ac:dyDescent="0.7">
      <c r="I844" s="12"/>
      <c r="J844" s="13"/>
    </row>
    <row r="845" spans="9:10" x14ac:dyDescent="0.7">
      <c r="I845" s="12"/>
      <c r="J845" s="13"/>
    </row>
    <row r="846" spans="9:10" x14ac:dyDescent="0.7">
      <c r="I846" s="12"/>
      <c r="J846" s="13"/>
    </row>
    <row r="847" spans="9:10" x14ac:dyDescent="0.7">
      <c r="I847" s="12"/>
      <c r="J847" s="13"/>
    </row>
    <row r="848" spans="9:10" x14ac:dyDescent="0.7">
      <c r="I848" s="12"/>
      <c r="J848" s="13"/>
    </row>
    <row r="849" spans="9:10" x14ac:dyDescent="0.7">
      <c r="I849" s="12"/>
      <c r="J849" s="13"/>
    </row>
    <row r="850" spans="9:10" x14ac:dyDescent="0.7">
      <c r="I850" s="12"/>
      <c r="J850" s="13"/>
    </row>
    <row r="851" spans="9:10" x14ac:dyDescent="0.7">
      <c r="I851" s="12"/>
      <c r="J851" s="13"/>
    </row>
    <row r="852" spans="9:10" x14ac:dyDescent="0.7">
      <c r="I852" s="12"/>
      <c r="J852" s="13"/>
    </row>
    <row r="853" spans="9:10" x14ac:dyDescent="0.7">
      <c r="I853" s="12"/>
      <c r="J853" s="13"/>
    </row>
    <row r="854" spans="9:10" x14ac:dyDescent="0.7">
      <c r="I854" s="12"/>
      <c r="J854" s="13"/>
    </row>
    <row r="855" spans="9:10" x14ac:dyDescent="0.7">
      <c r="I855" s="12"/>
      <c r="J855" s="13"/>
    </row>
    <row r="856" spans="9:10" x14ac:dyDescent="0.7">
      <c r="I856" s="12"/>
      <c r="J856" s="13"/>
    </row>
    <row r="857" spans="9:10" x14ac:dyDescent="0.7">
      <c r="I857" s="12"/>
      <c r="J857" s="13"/>
    </row>
    <row r="858" spans="9:10" x14ac:dyDescent="0.7">
      <c r="I858" s="12"/>
      <c r="J858" s="13"/>
    </row>
    <row r="859" spans="9:10" x14ac:dyDescent="0.7">
      <c r="I859" s="12"/>
      <c r="J859" s="13"/>
    </row>
    <row r="860" spans="9:10" x14ac:dyDescent="0.7">
      <c r="I860" s="12"/>
      <c r="J860" s="13"/>
    </row>
    <row r="861" spans="9:10" x14ac:dyDescent="0.7">
      <c r="I861" s="12"/>
      <c r="J861" s="13"/>
    </row>
    <row r="862" spans="9:10" x14ac:dyDescent="0.7">
      <c r="I862" s="12"/>
      <c r="J862" s="13"/>
    </row>
    <row r="863" spans="9:10" x14ac:dyDescent="0.7">
      <c r="I863" s="12"/>
      <c r="J863" s="13"/>
    </row>
    <row r="864" spans="9:10" x14ac:dyDescent="0.7">
      <c r="I864" s="12"/>
      <c r="J864" s="13"/>
    </row>
    <row r="865" spans="9:10" x14ac:dyDescent="0.7">
      <c r="I865" s="12"/>
      <c r="J865" s="13"/>
    </row>
    <row r="866" spans="9:10" x14ac:dyDescent="0.7">
      <c r="I866" s="12"/>
      <c r="J866" s="13"/>
    </row>
    <row r="867" spans="9:10" x14ac:dyDescent="0.7">
      <c r="I867" s="12"/>
      <c r="J867" s="13"/>
    </row>
    <row r="868" spans="9:10" x14ac:dyDescent="0.7">
      <c r="I868" s="12"/>
      <c r="J868" s="13"/>
    </row>
    <row r="869" spans="9:10" x14ac:dyDescent="0.7">
      <c r="I869" s="12"/>
      <c r="J869" s="13"/>
    </row>
    <row r="870" spans="9:10" x14ac:dyDescent="0.7">
      <c r="I870" s="12"/>
      <c r="J870" s="13"/>
    </row>
    <row r="871" spans="9:10" x14ac:dyDescent="0.7">
      <c r="I871" s="12"/>
      <c r="J871" s="13"/>
    </row>
    <row r="872" spans="9:10" x14ac:dyDescent="0.7">
      <c r="I872" s="12"/>
      <c r="J872" s="13"/>
    </row>
    <row r="873" spans="9:10" x14ac:dyDescent="0.7">
      <c r="I873" s="12"/>
      <c r="J873" s="13"/>
    </row>
    <row r="874" spans="9:10" x14ac:dyDescent="0.7">
      <c r="I874" s="12"/>
      <c r="J874" s="13"/>
    </row>
    <row r="875" spans="9:10" x14ac:dyDescent="0.7">
      <c r="I875" s="12"/>
      <c r="J875" s="13"/>
    </row>
    <row r="876" spans="9:10" x14ac:dyDescent="0.7">
      <c r="I876" s="12"/>
      <c r="J876" s="13"/>
    </row>
    <row r="877" spans="9:10" x14ac:dyDescent="0.7">
      <c r="I877" s="12"/>
      <c r="J877" s="13"/>
    </row>
    <row r="878" spans="9:10" x14ac:dyDescent="0.7">
      <c r="I878" s="12"/>
      <c r="J878" s="13"/>
    </row>
    <row r="879" spans="9:10" x14ac:dyDescent="0.7">
      <c r="I879" s="12"/>
      <c r="J879" s="13"/>
    </row>
    <row r="880" spans="9:10" x14ac:dyDescent="0.7">
      <c r="I880" s="12"/>
      <c r="J880" s="13"/>
    </row>
    <row r="881" spans="9:10" x14ac:dyDescent="0.7">
      <c r="I881" s="12"/>
      <c r="J881" s="13"/>
    </row>
    <row r="882" spans="9:10" x14ac:dyDescent="0.7">
      <c r="I882" s="12"/>
      <c r="J882" s="13"/>
    </row>
    <row r="883" spans="9:10" x14ac:dyDescent="0.7">
      <c r="I883" s="12"/>
      <c r="J883" s="13"/>
    </row>
    <row r="884" spans="9:10" x14ac:dyDescent="0.7">
      <c r="I884" s="12"/>
      <c r="J884" s="13"/>
    </row>
    <row r="885" spans="9:10" x14ac:dyDescent="0.7">
      <c r="I885" s="12"/>
      <c r="J885" s="13"/>
    </row>
    <row r="886" spans="9:10" x14ac:dyDescent="0.7">
      <c r="I886" s="12"/>
      <c r="J886" s="13"/>
    </row>
    <row r="887" spans="9:10" x14ac:dyDescent="0.7">
      <c r="I887" s="12"/>
      <c r="J887" s="13"/>
    </row>
    <row r="888" spans="9:10" x14ac:dyDescent="0.7">
      <c r="I888" s="12"/>
      <c r="J888" s="13"/>
    </row>
    <row r="889" spans="9:10" x14ac:dyDescent="0.7">
      <c r="I889" s="12"/>
      <c r="J889" s="13"/>
    </row>
    <row r="890" spans="9:10" x14ac:dyDescent="0.7">
      <c r="I890" s="12"/>
      <c r="J890" s="13"/>
    </row>
    <row r="891" spans="9:10" x14ac:dyDescent="0.7">
      <c r="I891" s="12"/>
      <c r="J891" s="13"/>
    </row>
    <row r="892" spans="9:10" x14ac:dyDescent="0.7">
      <c r="I892" s="12"/>
      <c r="J892" s="13"/>
    </row>
    <row r="893" spans="9:10" x14ac:dyDescent="0.7">
      <c r="I893" s="12"/>
      <c r="J893" s="13"/>
    </row>
    <row r="894" spans="9:10" x14ac:dyDescent="0.7">
      <c r="I894" s="12"/>
      <c r="J894" s="13"/>
    </row>
    <row r="895" spans="9:10" x14ac:dyDescent="0.7">
      <c r="I895" s="12"/>
      <c r="J895" s="13"/>
    </row>
    <row r="896" spans="9:10" x14ac:dyDescent="0.7">
      <c r="I896" s="12"/>
      <c r="J896" s="13"/>
    </row>
    <row r="897" spans="9:10" x14ac:dyDescent="0.7">
      <c r="I897" s="12"/>
      <c r="J897" s="13"/>
    </row>
    <row r="898" spans="9:10" x14ac:dyDescent="0.7">
      <c r="I898" s="12"/>
      <c r="J898" s="13"/>
    </row>
    <row r="899" spans="9:10" x14ac:dyDescent="0.7">
      <c r="I899" s="12"/>
      <c r="J899" s="13"/>
    </row>
    <row r="900" spans="9:10" x14ac:dyDescent="0.7">
      <c r="I900" s="12"/>
      <c r="J900" s="13"/>
    </row>
    <row r="901" spans="9:10" x14ac:dyDescent="0.7">
      <c r="I901" s="12"/>
      <c r="J901" s="13"/>
    </row>
    <row r="902" spans="9:10" x14ac:dyDescent="0.7">
      <c r="I902" s="12"/>
      <c r="J902" s="13"/>
    </row>
    <row r="903" spans="9:10" x14ac:dyDescent="0.7">
      <c r="I903" s="12"/>
      <c r="J903" s="13"/>
    </row>
    <row r="904" spans="9:10" x14ac:dyDescent="0.7">
      <c r="I904" s="12"/>
      <c r="J904" s="13"/>
    </row>
    <row r="905" spans="9:10" x14ac:dyDescent="0.7">
      <c r="I905" s="12"/>
      <c r="J905" s="13"/>
    </row>
    <row r="906" spans="9:10" x14ac:dyDescent="0.7">
      <c r="I906" s="12"/>
      <c r="J906" s="13"/>
    </row>
    <row r="907" spans="9:10" x14ac:dyDescent="0.7">
      <c r="I907" s="12"/>
      <c r="J907" s="13"/>
    </row>
    <row r="908" spans="9:10" x14ac:dyDescent="0.7">
      <c r="I908" s="12"/>
      <c r="J908" s="13"/>
    </row>
    <row r="909" spans="9:10" x14ac:dyDescent="0.7">
      <c r="I909" s="12"/>
      <c r="J909" s="13"/>
    </row>
    <row r="910" spans="9:10" x14ac:dyDescent="0.7">
      <c r="I910" s="12"/>
      <c r="J910" s="13"/>
    </row>
    <row r="911" spans="9:10" x14ac:dyDescent="0.7">
      <c r="I911" s="12"/>
      <c r="J911" s="13"/>
    </row>
    <row r="912" spans="9:10" x14ac:dyDescent="0.7">
      <c r="I912" s="12"/>
      <c r="J912" s="13"/>
    </row>
    <row r="913" spans="9:10" x14ac:dyDescent="0.7">
      <c r="I913" s="12"/>
      <c r="J913" s="13"/>
    </row>
    <row r="914" spans="9:10" x14ac:dyDescent="0.7">
      <c r="I914" s="12"/>
      <c r="J914" s="13"/>
    </row>
    <row r="915" spans="9:10" x14ac:dyDescent="0.7">
      <c r="I915" s="12"/>
      <c r="J915" s="13"/>
    </row>
    <row r="916" spans="9:10" x14ac:dyDescent="0.7">
      <c r="I916" s="12"/>
      <c r="J916" s="13"/>
    </row>
    <row r="917" spans="9:10" x14ac:dyDescent="0.7">
      <c r="I917" s="12"/>
      <c r="J917" s="13"/>
    </row>
    <row r="918" spans="9:10" x14ac:dyDescent="0.7">
      <c r="I918" s="12"/>
      <c r="J918" s="13"/>
    </row>
    <row r="919" spans="9:10" x14ac:dyDescent="0.7">
      <c r="I919" s="12"/>
      <c r="J919" s="13"/>
    </row>
    <row r="920" spans="9:10" x14ac:dyDescent="0.7">
      <c r="I920" s="12"/>
      <c r="J920" s="13"/>
    </row>
    <row r="921" spans="9:10" x14ac:dyDescent="0.7">
      <c r="I921" s="12"/>
      <c r="J921" s="13"/>
    </row>
    <row r="922" spans="9:10" x14ac:dyDescent="0.7">
      <c r="I922" s="12"/>
      <c r="J922" s="13"/>
    </row>
    <row r="923" spans="9:10" x14ac:dyDescent="0.7">
      <c r="I923" s="12"/>
      <c r="J923" s="13"/>
    </row>
    <row r="924" spans="9:10" x14ac:dyDescent="0.7">
      <c r="I924" s="12"/>
      <c r="J924" s="13"/>
    </row>
    <row r="925" spans="9:10" x14ac:dyDescent="0.7">
      <c r="I925" s="12"/>
      <c r="J925" s="13"/>
    </row>
    <row r="926" spans="9:10" x14ac:dyDescent="0.7">
      <c r="I926" s="12"/>
      <c r="J926" s="13"/>
    </row>
    <row r="927" spans="9:10" x14ac:dyDescent="0.7">
      <c r="I927" s="12"/>
      <c r="J927" s="13"/>
    </row>
    <row r="928" spans="9:10" x14ac:dyDescent="0.7">
      <c r="I928" s="12"/>
      <c r="J928" s="13"/>
    </row>
    <row r="929" spans="9:10" x14ac:dyDescent="0.7">
      <c r="I929" s="12"/>
      <c r="J929" s="13"/>
    </row>
    <row r="930" spans="9:10" x14ac:dyDescent="0.7">
      <c r="I930" s="12"/>
      <c r="J930" s="13"/>
    </row>
    <row r="931" spans="9:10" x14ac:dyDescent="0.7">
      <c r="I931" s="12"/>
      <c r="J931" s="13"/>
    </row>
    <row r="932" spans="9:10" x14ac:dyDescent="0.7">
      <c r="I932" s="12"/>
      <c r="J932" s="13"/>
    </row>
    <row r="933" spans="9:10" x14ac:dyDescent="0.7">
      <c r="I933" s="12"/>
      <c r="J933" s="13"/>
    </row>
    <row r="934" spans="9:10" x14ac:dyDescent="0.7">
      <c r="I934" s="12"/>
      <c r="J934" s="13"/>
    </row>
    <row r="935" spans="9:10" x14ac:dyDescent="0.7">
      <c r="I935" s="12"/>
      <c r="J935" s="13"/>
    </row>
    <row r="936" spans="9:10" x14ac:dyDescent="0.7">
      <c r="I936" s="12"/>
      <c r="J936" s="13"/>
    </row>
    <row r="937" spans="9:10" x14ac:dyDescent="0.7">
      <c r="I937" s="12"/>
      <c r="J937" s="13"/>
    </row>
    <row r="938" spans="9:10" x14ac:dyDescent="0.7">
      <c r="I938" s="12"/>
      <c r="J938" s="13"/>
    </row>
    <row r="939" spans="9:10" x14ac:dyDescent="0.7">
      <c r="I939" s="12"/>
      <c r="J939" s="13"/>
    </row>
    <row r="940" spans="9:10" x14ac:dyDescent="0.7">
      <c r="I940" s="12"/>
      <c r="J940" s="13"/>
    </row>
    <row r="941" spans="9:10" x14ac:dyDescent="0.7">
      <c r="I941" s="12"/>
      <c r="J941" s="13"/>
    </row>
    <row r="942" spans="9:10" x14ac:dyDescent="0.7">
      <c r="I942" s="12"/>
      <c r="J942" s="13"/>
    </row>
    <row r="943" spans="9:10" x14ac:dyDescent="0.7">
      <c r="I943" s="12"/>
      <c r="J943" s="13"/>
    </row>
    <row r="944" spans="9:10" x14ac:dyDescent="0.7">
      <c r="I944" s="12"/>
      <c r="J944" s="13"/>
    </row>
    <row r="945" spans="9:10" x14ac:dyDescent="0.7">
      <c r="I945" s="12"/>
      <c r="J945" s="13"/>
    </row>
    <row r="946" spans="9:10" x14ac:dyDescent="0.7">
      <c r="I946" s="12"/>
      <c r="J946" s="13"/>
    </row>
    <row r="947" spans="9:10" x14ac:dyDescent="0.7">
      <c r="I947" s="12"/>
      <c r="J947" s="13"/>
    </row>
    <row r="948" spans="9:10" x14ac:dyDescent="0.7">
      <c r="I948" s="12"/>
      <c r="J948" s="13"/>
    </row>
    <row r="949" spans="9:10" x14ac:dyDescent="0.7">
      <c r="I949" s="12"/>
      <c r="J949" s="13"/>
    </row>
    <row r="950" spans="9:10" x14ac:dyDescent="0.7">
      <c r="I950" s="12"/>
      <c r="J950" s="13"/>
    </row>
    <row r="951" spans="9:10" x14ac:dyDescent="0.7">
      <c r="I951" s="12"/>
      <c r="J951" s="13"/>
    </row>
    <row r="952" spans="9:10" x14ac:dyDescent="0.7">
      <c r="I952" s="12"/>
      <c r="J952" s="13"/>
    </row>
    <row r="953" spans="9:10" x14ac:dyDescent="0.7">
      <c r="I953" s="12"/>
      <c r="J953" s="13"/>
    </row>
    <row r="954" spans="9:10" x14ac:dyDescent="0.7">
      <c r="I954" s="12"/>
      <c r="J954" s="13"/>
    </row>
    <row r="955" spans="9:10" x14ac:dyDescent="0.7">
      <c r="I955" s="12"/>
      <c r="J955" s="13"/>
    </row>
    <row r="956" spans="9:10" x14ac:dyDescent="0.7">
      <c r="I956" s="12"/>
      <c r="J956" s="13"/>
    </row>
    <row r="957" spans="9:10" x14ac:dyDescent="0.7">
      <c r="I957" s="12"/>
      <c r="J957" s="13"/>
    </row>
    <row r="958" spans="9:10" x14ac:dyDescent="0.7">
      <c r="I958" s="12"/>
      <c r="J958" s="13"/>
    </row>
    <row r="959" spans="9:10" x14ac:dyDescent="0.7">
      <c r="I959" s="12"/>
      <c r="J959" s="13"/>
    </row>
    <row r="960" spans="9:10" x14ac:dyDescent="0.7">
      <c r="I960" s="12"/>
      <c r="J960" s="13"/>
    </row>
    <row r="961" spans="9:10" x14ac:dyDescent="0.7">
      <c r="I961" s="12"/>
      <c r="J961" s="13"/>
    </row>
    <row r="962" spans="9:10" x14ac:dyDescent="0.7">
      <c r="I962" s="12"/>
      <c r="J962" s="13"/>
    </row>
    <row r="963" spans="9:10" x14ac:dyDescent="0.7">
      <c r="I963" s="12"/>
      <c r="J963" s="13"/>
    </row>
    <row r="964" spans="9:10" x14ac:dyDescent="0.7">
      <c r="I964" s="12"/>
      <c r="J964" s="13"/>
    </row>
    <row r="965" spans="9:10" x14ac:dyDescent="0.7">
      <c r="I965" s="12"/>
      <c r="J965" s="13"/>
    </row>
    <row r="966" spans="9:10" x14ac:dyDescent="0.7">
      <c r="I966" s="12"/>
      <c r="J966" s="13"/>
    </row>
    <row r="967" spans="9:10" x14ac:dyDescent="0.7">
      <c r="I967" s="12"/>
      <c r="J967" s="13"/>
    </row>
    <row r="968" spans="9:10" x14ac:dyDescent="0.7">
      <c r="I968" s="12"/>
      <c r="J968" s="13"/>
    </row>
    <row r="969" spans="9:10" x14ac:dyDescent="0.7">
      <c r="I969" s="12"/>
      <c r="J969" s="13"/>
    </row>
    <row r="970" spans="9:10" x14ac:dyDescent="0.7">
      <c r="I970" s="12"/>
      <c r="J970" s="13"/>
    </row>
    <row r="971" spans="9:10" x14ac:dyDescent="0.7">
      <c r="I971" s="12"/>
      <c r="J971" s="13"/>
    </row>
    <row r="972" spans="9:10" x14ac:dyDescent="0.7">
      <c r="I972" s="12"/>
      <c r="J972" s="13"/>
    </row>
    <row r="973" spans="9:10" x14ac:dyDescent="0.7">
      <c r="I973" s="12"/>
      <c r="J973" s="13"/>
    </row>
    <row r="974" spans="9:10" x14ac:dyDescent="0.7">
      <c r="I974" s="12"/>
      <c r="J974" s="13"/>
    </row>
    <row r="975" spans="9:10" x14ac:dyDescent="0.7">
      <c r="I975" s="12"/>
      <c r="J975" s="13"/>
    </row>
    <row r="976" spans="9:10" x14ac:dyDescent="0.7">
      <c r="I976" s="12"/>
      <c r="J976" s="13"/>
    </row>
    <row r="977" spans="9:10" x14ac:dyDescent="0.7">
      <c r="I977" s="12"/>
      <c r="J977" s="13"/>
    </row>
    <row r="978" spans="9:10" x14ac:dyDescent="0.7">
      <c r="I978" s="12"/>
      <c r="J978" s="13"/>
    </row>
    <row r="979" spans="9:10" x14ac:dyDescent="0.7">
      <c r="I979" s="12"/>
      <c r="J979" s="13"/>
    </row>
    <row r="980" spans="9:10" x14ac:dyDescent="0.7">
      <c r="I980" s="12"/>
      <c r="J980" s="13"/>
    </row>
    <row r="981" spans="9:10" x14ac:dyDescent="0.7">
      <c r="I981" s="12"/>
      <c r="J981" s="13"/>
    </row>
    <row r="982" spans="9:10" x14ac:dyDescent="0.7">
      <c r="I982" s="12"/>
      <c r="J982" s="13"/>
    </row>
    <row r="983" spans="9:10" x14ac:dyDescent="0.7">
      <c r="I983" s="12"/>
      <c r="J983" s="13"/>
    </row>
    <row r="984" spans="9:10" x14ac:dyDescent="0.7">
      <c r="I984" s="12"/>
      <c r="J984" s="13"/>
    </row>
    <row r="985" spans="9:10" x14ac:dyDescent="0.7">
      <c r="I985" s="12"/>
      <c r="J985" s="13"/>
    </row>
    <row r="986" spans="9:10" x14ac:dyDescent="0.7">
      <c r="I986" s="12"/>
      <c r="J986" s="13"/>
    </row>
    <row r="987" spans="9:10" x14ac:dyDescent="0.7">
      <c r="I987" s="12"/>
      <c r="J987" s="13"/>
    </row>
    <row r="988" spans="9:10" x14ac:dyDescent="0.7">
      <c r="I988" s="12"/>
      <c r="J988" s="13"/>
    </row>
    <row r="989" spans="9:10" x14ac:dyDescent="0.7">
      <c r="I989" s="12"/>
      <c r="J989" s="13"/>
    </row>
    <row r="990" spans="9:10" x14ac:dyDescent="0.7">
      <c r="I990" s="12"/>
      <c r="J990" s="13"/>
    </row>
    <row r="991" spans="9:10" x14ac:dyDescent="0.7">
      <c r="I991" s="12"/>
      <c r="J991" s="13"/>
    </row>
    <row r="992" spans="9:10" x14ac:dyDescent="0.7">
      <c r="I992" s="12"/>
      <c r="J992" s="13"/>
    </row>
    <row r="993" spans="9:10" x14ac:dyDescent="0.7">
      <c r="I993" s="12"/>
      <c r="J993" s="13"/>
    </row>
    <row r="994" spans="9:10" x14ac:dyDescent="0.7">
      <c r="I994" s="12"/>
      <c r="J994" s="13"/>
    </row>
    <row r="995" spans="9:10" x14ac:dyDescent="0.7">
      <c r="I995" s="12"/>
      <c r="J995" s="13"/>
    </row>
    <row r="996" spans="9:10" x14ac:dyDescent="0.7">
      <c r="I996" s="12"/>
      <c r="J996" s="13"/>
    </row>
    <row r="997" spans="9:10" x14ac:dyDescent="0.7">
      <c r="I997" s="12"/>
      <c r="J997" s="13"/>
    </row>
    <row r="998" spans="9:10" x14ac:dyDescent="0.7">
      <c r="I998" s="12"/>
      <c r="J998" s="13"/>
    </row>
    <row r="999" spans="9:10" x14ac:dyDescent="0.7">
      <c r="I999" s="12"/>
      <c r="J999" s="13"/>
    </row>
    <row r="1000" spans="9:10" x14ac:dyDescent="0.7">
      <c r="I1000" s="12"/>
      <c r="J1000" s="13"/>
    </row>
    <row r="1001" spans="9:10" x14ac:dyDescent="0.7">
      <c r="I1001" s="12"/>
      <c r="J1001" s="13"/>
    </row>
    <row r="1002" spans="9:10" x14ac:dyDescent="0.7">
      <c r="I1002" s="12"/>
      <c r="J1002" s="13"/>
    </row>
    <row r="1003" spans="9:10" x14ac:dyDescent="0.7">
      <c r="I1003" s="12"/>
      <c r="J1003" s="13"/>
    </row>
    <row r="1004" spans="9:10" x14ac:dyDescent="0.7">
      <c r="I1004" s="12"/>
      <c r="J1004" s="13"/>
    </row>
    <row r="1005" spans="9:10" x14ac:dyDescent="0.7">
      <c r="I1005" s="12"/>
      <c r="J1005" s="13"/>
    </row>
    <row r="1006" spans="9:10" x14ac:dyDescent="0.7">
      <c r="I1006" s="12"/>
      <c r="J1006" s="13"/>
    </row>
    <row r="1007" spans="9:10" x14ac:dyDescent="0.7">
      <c r="I1007" s="12"/>
      <c r="J1007" s="13"/>
    </row>
    <row r="1008" spans="9:10" x14ac:dyDescent="0.7">
      <c r="I1008" s="12"/>
      <c r="J1008" s="13"/>
    </row>
    <row r="1009" spans="9:10" x14ac:dyDescent="0.7">
      <c r="I1009" s="12"/>
      <c r="J1009" s="13"/>
    </row>
    <row r="1010" spans="9:10" x14ac:dyDescent="0.7">
      <c r="I1010" s="12"/>
      <c r="J1010" s="13"/>
    </row>
    <row r="1011" spans="9:10" x14ac:dyDescent="0.7">
      <c r="I1011" s="12"/>
      <c r="J1011" s="13"/>
    </row>
    <row r="1012" spans="9:10" x14ac:dyDescent="0.7">
      <c r="I1012" s="12"/>
      <c r="J1012" s="13"/>
    </row>
    <row r="1013" spans="9:10" x14ac:dyDescent="0.7">
      <c r="I1013" s="12"/>
      <c r="J1013" s="13"/>
    </row>
    <row r="1014" spans="9:10" x14ac:dyDescent="0.7">
      <c r="I1014" s="12"/>
      <c r="J1014" s="13"/>
    </row>
    <row r="1015" spans="9:10" x14ac:dyDescent="0.7">
      <c r="I1015" s="12"/>
      <c r="J1015" s="13"/>
    </row>
    <row r="1016" spans="9:10" x14ac:dyDescent="0.7">
      <c r="I1016" s="12"/>
      <c r="J1016" s="13"/>
    </row>
    <row r="1017" spans="9:10" x14ac:dyDescent="0.7">
      <c r="I1017" s="12"/>
      <c r="J1017" s="13"/>
    </row>
    <row r="1018" spans="9:10" x14ac:dyDescent="0.7">
      <c r="I1018" s="12"/>
      <c r="J1018" s="13"/>
    </row>
    <row r="1019" spans="9:10" x14ac:dyDescent="0.7">
      <c r="I1019" s="12"/>
      <c r="J1019" s="13"/>
    </row>
    <row r="1020" spans="9:10" x14ac:dyDescent="0.7">
      <c r="I1020" s="12"/>
      <c r="J1020" s="13"/>
    </row>
    <row r="1021" spans="9:10" x14ac:dyDescent="0.7">
      <c r="I1021" s="12"/>
      <c r="J1021" s="13"/>
    </row>
    <row r="1022" spans="9:10" x14ac:dyDescent="0.7">
      <c r="I1022" s="12"/>
      <c r="J1022" s="13"/>
    </row>
    <row r="1023" spans="9:10" x14ac:dyDescent="0.7">
      <c r="I1023" s="12"/>
      <c r="J1023" s="13"/>
    </row>
    <row r="1024" spans="9:10" x14ac:dyDescent="0.7">
      <c r="I1024" s="12"/>
      <c r="J1024" s="13"/>
    </row>
    <row r="1025" spans="9:10" x14ac:dyDescent="0.7">
      <c r="I1025" s="12"/>
      <c r="J1025" s="13"/>
    </row>
    <row r="1026" spans="9:10" x14ac:dyDescent="0.7">
      <c r="I1026" s="12"/>
      <c r="J1026" s="13"/>
    </row>
    <row r="1027" spans="9:10" x14ac:dyDescent="0.7">
      <c r="I1027" s="12"/>
      <c r="J1027" s="13"/>
    </row>
    <row r="1028" spans="9:10" x14ac:dyDescent="0.7">
      <c r="I1028" s="12"/>
      <c r="J1028" s="13"/>
    </row>
    <row r="1029" spans="9:10" x14ac:dyDescent="0.7">
      <c r="I1029" s="12"/>
      <c r="J1029" s="13"/>
    </row>
    <row r="1030" spans="9:10" x14ac:dyDescent="0.7">
      <c r="I1030" s="12"/>
      <c r="J1030" s="13"/>
    </row>
    <row r="1031" spans="9:10" x14ac:dyDescent="0.7">
      <c r="I1031" s="12"/>
      <c r="J1031" s="13"/>
    </row>
    <row r="1032" spans="9:10" x14ac:dyDescent="0.7">
      <c r="I1032" s="12"/>
      <c r="J1032" s="13"/>
    </row>
    <row r="1033" spans="9:10" x14ac:dyDescent="0.7">
      <c r="I1033" s="12"/>
      <c r="J1033" s="13"/>
    </row>
    <row r="1034" spans="9:10" x14ac:dyDescent="0.7">
      <c r="I1034" s="12"/>
      <c r="J1034" s="13"/>
    </row>
    <row r="1035" spans="9:10" x14ac:dyDescent="0.7">
      <c r="I1035" s="12"/>
      <c r="J1035" s="13"/>
    </row>
    <row r="1036" spans="9:10" x14ac:dyDescent="0.7">
      <c r="I1036" s="12"/>
      <c r="J1036" s="13"/>
    </row>
    <row r="1037" spans="9:10" x14ac:dyDescent="0.7">
      <c r="I1037" s="12"/>
      <c r="J1037" s="13"/>
    </row>
    <row r="1038" spans="9:10" x14ac:dyDescent="0.7">
      <c r="I1038" s="12"/>
      <c r="J1038" s="13"/>
    </row>
    <row r="1039" spans="9:10" x14ac:dyDescent="0.7">
      <c r="I1039" s="12"/>
      <c r="J1039" s="13"/>
    </row>
    <row r="1040" spans="9:10" x14ac:dyDescent="0.7">
      <c r="I1040" s="12"/>
      <c r="J1040" s="13"/>
    </row>
    <row r="1041" spans="9:10" x14ac:dyDescent="0.7">
      <c r="I1041" s="12"/>
      <c r="J1041" s="13"/>
    </row>
    <row r="1042" spans="9:10" x14ac:dyDescent="0.7">
      <c r="I1042" s="12"/>
      <c r="J1042" s="13"/>
    </row>
    <row r="1043" spans="9:10" x14ac:dyDescent="0.7">
      <c r="I1043" s="12"/>
      <c r="J1043" s="13"/>
    </row>
    <row r="1044" spans="9:10" x14ac:dyDescent="0.7">
      <c r="I1044" s="12"/>
      <c r="J1044" s="13"/>
    </row>
    <row r="1045" spans="9:10" x14ac:dyDescent="0.7">
      <c r="I1045" s="12"/>
      <c r="J1045" s="13"/>
    </row>
    <row r="1046" spans="9:10" x14ac:dyDescent="0.7">
      <c r="I1046" s="12"/>
      <c r="J1046" s="13"/>
    </row>
    <row r="1047" spans="9:10" x14ac:dyDescent="0.7">
      <c r="I1047" s="12"/>
      <c r="J1047" s="13"/>
    </row>
    <row r="1048" spans="9:10" x14ac:dyDescent="0.7">
      <c r="I1048" s="12"/>
      <c r="J1048" s="13"/>
    </row>
    <row r="1049" spans="9:10" x14ac:dyDescent="0.7">
      <c r="I1049" s="12"/>
      <c r="J1049" s="13"/>
    </row>
    <row r="1050" spans="9:10" x14ac:dyDescent="0.7">
      <c r="I1050" s="12"/>
      <c r="J1050" s="13"/>
    </row>
    <row r="1051" spans="9:10" x14ac:dyDescent="0.7">
      <c r="I1051" s="12"/>
      <c r="J1051" s="13"/>
    </row>
    <row r="1052" spans="9:10" x14ac:dyDescent="0.7">
      <c r="I1052" s="12"/>
      <c r="J1052" s="13"/>
    </row>
    <row r="1053" spans="9:10" x14ac:dyDescent="0.7">
      <c r="I1053" s="12"/>
      <c r="J1053" s="13"/>
    </row>
    <row r="1054" spans="9:10" x14ac:dyDescent="0.7">
      <c r="I1054" s="12"/>
      <c r="J1054" s="13"/>
    </row>
    <row r="1055" spans="9:10" x14ac:dyDescent="0.7">
      <c r="I1055" s="12"/>
      <c r="J1055" s="13"/>
    </row>
    <row r="1056" spans="9:10" x14ac:dyDescent="0.7">
      <c r="I1056" s="12"/>
      <c r="J1056" s="13"/>
    </row>
    <row r="1057" spans="9:10" x14ac:dyDescent="0.7">
      <c r="I1057" s="12"/>
      <c r="J1057" s="13"/>
    </row>
    <row r="1058" spans="9:10" x14ac:dyDescent="0.7">
      <c r="I1058" s="12"/>
      <c r="J1058" s="13"/>
    </row>
    <row r="1059" spans="9:10" x14ac:dyDescent="0.7">
      <c r="I1059" s="12"/>
      <c r="J1059" s="13"/>
    </row>
    <row r="1060" spans="9:10" x14ac:dyDescent="0.7">
      <c r="I1060" s="12"/>
      <c r="J1060" s="13"/>
    </row>
    <row r="1061" spans="9:10" x14ac:dyDescent="0.7">
      <c r="I1061" s="12"/>
      <c r="J1061" s="13"/>
    </row>
    <row r="1062" spans="9:10" x14ac:dyDescent="0.7">
      <c r="I1062" s="12"/>
      <c r="J1062" s="13"/>
    </row>
    <row r="1063" spans="9:10" x14ac:dyDescent="0.7">
      <c r="I1063" s="12"/>
      <c r="J1063" s="13"/>
    </row>
    <row r="1064" spans="9:10" x14ac:dyDescent="0.7">
      <c r="I1064" s="12"/>
      <c r="J1064" s="13"/>
    </row>
    <row r="1065" spans="9:10" x14ac:dyDescent="0.7">
      <c r="I1065" s="12"/>
      <c r="J1065" s="13"/>
    </row>
    <row r="1066" spans="9:10" x14ac:dyDescent="0.7">
      <c r="I1066" s="12"/>
      <c r="J1066" s="13"/>
    </row>
    <row r="1067" spans="9:10" x14ac:dyDescent="0.7">
      <c r="I1067" s="12"/>
      <c r="J1067" s="13"/>
    </row>
    <row r="1068" spans="9:10" x14ac:dyDescent="0.7">
      <c r="I1068" s="12"/>
      <c r="J1068" s="13"/>
    </row>
    <row r="1069" spans="9:10" x14ac:dyDescent="0.7">
      <c r="I1069" s="12"/>
      <c r="J1069" s="13"/>
    </row>
    <row r="1070" spans="9:10" x14ac:dyDescent="0.7">
      <c r="I1070" s="12"/>
      <c r="J1070" s="13"/>
    </row>
    <row r="1071" spans="9:10" x14ac:dyDescent="0.7">
      <c r="I1071" s="12"/>
      <c r="J1071" s="13"/>
    </row>
    <row r="1072" spans="9:10" x14ac:dyDescent="0.7">
      <c r="I1072" s="12"/>
      <c r="J1072" s="13"/>
    </row>
    <row r="1073" spans="9:10" x14ac:dyDescent="0.7">
      <c r="I1073" s="12"/>
      <c r="J1073" s="13"/>
    </row>
    <row r="1074" spans="9:10" x14ac:dyDescent="0.7">
      <c r="I1074" s="12"/>
      <c r="J1074" s="13"/>
    </row>
    <row r="1075" spans="9:10" x14ac:dyDescent="0.7">
      <c r="I1075" s="12"/>
      <c r="J1075" s="13"/>
    </row>
    <row r="1076" spans="9:10" x14ac:dyDescent="0.7">
      <c r="I1076" s="12"/>
      <c r="J1076" s="13"/>
    </row>
    <row r="1077" spans="9:10" x14ac:dyDescent="0.7">
      <c r="I1077" s="12"/>
      <c r="J1077" s="13"/>
    </row>
    <row r="1078" spans="9:10" x14ac:dyDescent="0.7">
      <c r="I1078" s="12"/>
      <c r="J1078" s="13"/>
    </row>
    <row r="1079" spans="9:10" x14ac:dyDescent="0.7">
      <c r="I1079" s="12"/>
      <c r="J1079" s="13"/>
    </row>
    <row r="1080" spans="9:10" x14ac:dyDescent="0.7">
      <c r="I1080" s="12"/>
      <c r="J1080" s="13"/>
    </row>
    <row r="1081" spans="9:10" x14ac:dyDescent="0.7">
      <c r="I1081" s="12"/>
      <c r="J1081" s="13"/>
    </row>
    <row r="1082" spans="9:10" x14ac:dyDescent="0.7">
      <c r="I1082" s="12"/>
      <c r="J1082" s="13"/>
    </row>
    <row r="1083" spans="9:10" x14ac:dyDescent="0.7">
      <c r="I1083" s="12"/>
      <c r="J1083" s="13"/>
    </row>
    <row r="1084" spans="9:10" x14ac:dyDescent="0.7">
      <c r="I1084" s="12"/>
      <c r="J1084" s="13"/>
    </row>
    <row r="1085" spans="9:10" x14ac:dyDescent="0.7">
      <c r="I1085" s="12"/>
      <c r="J1085" s="13"/>
    </row>
    <row r="1086" spans="9:10" x14ac:dyDescent="0.7">
      <c r="I1086" s="12"/>
      <c r="J1086" s="13"/>
    </row>
    <row r="1087" spans="9:10" x14ac:dyDescent="0.7">
      <c r="I1087" s="12"/>
      <c r="J1087" s="13"/>
    </row>
    <row r="1088" spans="9:10" x14ac:dyDescent="0.7">
      <c r="I1088" s="12"/>
      <c r="J1088" s="13"/>
    </row>
    <row r="1089" spans="9:10" x14ac:dyDescent="0.7">
      <c r="I1089" s="12"/>
      <c r="J1089" s="13"/>
    </row>
    <row r="1090" spans="9:10" x14ac:dyDescent="0.7">
      <c r="I1090" s="12"/>
      <c r="J1090" s="13"/>
    </row>
    <row r="1091" spans="9:10" x14ac:dyDescent="0.7">
      <c r="I1091" s="12"/>
      <c r="J1091" s="13"/>
    </row>
    <row r="1092" spans="9:10" x14ac:dyDescent="0.7">
      <c r="I1092" s="12"/>
      <c r="J1092" s="13"/>
    </row>
    <row r="1093" spans="9:10" x14ac:dyDescent="0.7">
      <c r="I1093" s="12"/>
      <c r="J1093" s="13"/>
    </row>
    <row r="1094" spans="9:10" x14ac:dyDescent="0.7">
      <c r="I1094" s="12"/>
      <c r="J1094" s="13"/>
    </row>
    <row r="1095" spans="9:10" x14ac:dyDescent="0.7">
      <c r="I1095" s="12"/>
      <c r="J1095" s="13"/>
    </row>
    <row r="1096" spans="9:10" x14ac:dyDescent="0.7">
      <c r="I1096" s="12"/>
      <c r="J1096" s="13"/>
    </row>
    <row r="1097" spans="9:10" x14ac:dyDescent="0.7">
      <c r="I1097" s="12"/>
      <c r="J1097" s="13"/>
    </row>
    <row r="1098" spans="9:10" x14ac:dyDescent="0.7">
      <c r="I1098" s="12"/>
      <c r="J1098" s="13"/>
    </row>
    <row r="1099" spans="9:10" x14ac:dyDescent="0.7">
      <c r="I1099" s="12"/>
      <c r="J1099" s="13"/>
    </row>
    <row r="1100" spans="9:10" x14ac:dyDescent="0.7">
      <c r="I1100" s="12"/>
      <c r="J1100" s="13"/>
    </row>
    <row r="1101" spans="9:10" x14ac:dyDescent="0.7">
      <c r="I1101" s="12"/>
      <c r="J1101" s="13"/>
    </row>
    <row r="1102" spans="9:10" x14ac:dyDescent="0.7">
      <c r="I1102" s="12"/>
      <c r="J1102" s="13"/>
    </row>
    <row r="1103" spans="9:10" x14ac:dyDescent="0.7">
      <c r="I1103" s="12"/>
      <c r="J1103" s="13"/>
    </row>
    <row r="1104" spans="9:10" x14ac:dyDescent="0.7">
      <c r="I1104" s="12"/>
      <c r="J1104" s="13"/>
    </row>
    <row r="1105" spans="9:10" x14ac:dyDescent="0.7">
      <c r="I1105" s="12"/>
      <c r="J1105" s="13"/>
    </row>
    <row r="1106" spans="9:10" x14ac:dyDescent="0.7">
      <c r="I1106" s="12"/>
      <c r="J1106" s="13"/>
    </row>
    <row r="1107" spans="9:10" x14ac:dyDescent="0.7">
      <c r="I1107" s="12"/>
      <c r="J1107" s="13"/>
    </row>
    <row r="1108" spans="9:10" x14ac:dyDescent="0.7">
      <c r="I1108" s="12"/>
      <c r="J1108" s="13"/>
    </row>
    <row r="1109" spans="9:10" x14ac:dyDescent="0.7">
      <c r="I1109" s="12"/>
      <c r="J1109" s="13"/>
    </row>
    <row r="1110" spans="9:10" x14ac:dyDescent="0.7">
      <c r="I1110" s="12"/>
      <c r="J1110" s="13"/>
    </row>
    <row r="1111" spans="9:10" x14ac:dyDescent="0.7">
      <c r="I1111" s="12"/>
      <c r="J1111" s="13"/>
    </row>
    <row r="1112" spans="9:10" x14ac:dyDescent="0.7">
      <c r="I1112" s="12"/>
      <c r="J1112" s="13"/>
    </row>
    <row r="1113" spans="9:10" x14ac:dyDescent="0.7">
      <c r="I1113" s="12"/>
      <c r="J1113" s="13"/>
    </row>
    <row r="1114" spans="9:10" x14ac:dyDescent="0.7">
      <c r="I1114" s="12"/>
      <c r="J1114" s="13"/>
    </row>
    <row r="1115" spans="9:10" x14ac:dyDescent="0.7">
      <c r="I1115" s="12"/>
      <c r="J1115" s="13"/>
    </row>
    <row r="1116" spans="9:10" x14ac:dyDescent="0.7">
      <c r="I1116" s="12"/>
      <c r="J1116" s="13"/>
    </row>
    <row r="1117" spans="9:10" x14ac:dyDescent="0.7">
      <c r="I1117" s="12"/>
      <c r="J1117" s="13"/>
    </row>
    <row r="1118" spans="9:10" x14ac:dyDescent="0.7">
      <c r="I1118" s="12"/>
      <c r="J1118" s="13"/>
    </row>
    <row r="1119" spans="9:10" x14ac:dyDescent="0.7">
      <c r="I1119" s="12"/>
      <c r="J1119" s="13"/>
    </row>
    <row r="1120" spans="9:10" x14ac:dyDescent="0.7">
      <c r="I1120" s="12"/>
      <c r="J1120" s="13"/>
    </row>
    <row r="1121" spans="9:10" x14ac:dyDescent="0.7">
      <c r="I1121" s="12"/>
      <c r="J1121" s="13"/>
    </row>
    <row r="1122" spans="9:10" x14ac:dyDescent="0.7">
      <c r="I1122" s="12"/>
      <c r="J1122" s="13"/>
    </row>
    <row r="1123" spans="9:10" x14ac:dyDescent="0.7">
      <c r="I1123" s="12"/>
      <c r="J1123" s="13"/>
    </row>
    <row r="1124" spans="9:10" x14ac:dyDescent="0.7">
      <c r="I1124" s="12"/>
      <c r="J1124" s="13"/>
    </row>
    <row r="1125" spans="9:10" x14ac:dyDescent="0.7">
      <c r="I1125" s="12"/>
      <c r="J1125" s="13"/>
    </row>
    <row r="1126" spans="9:10" x14ac:dyDescent="0.7">
      <c r="I1126" s="12"/>
      <c r="J1126" s="13"/>
    </row>
    <row r="1127" spans="9:10" x14ac:dyDescent="0.7">
      <c r="I1127" s="12"/>
      <c r="J1127" s="13"/>
    </row>
    <row r="1128" spans="9:10" x14ac:dyDescent="0.7">
      <c r="I1128" s="12"/>
      <c r="J1128" s="13"/>
    </row>
    <row r="1129" spans="9:10" x14ac:dyDescent="0.7">
      <c r="I1129" s="12"/>
      <c r="J1129" s="13"/>
    </row>
    <row r="1130" spans="9:10" x14ac:dyDescent="0.7">
      <c r="I1130" s="12"/>
      <c r="J1130" s="13"/>
    </row>
    <row r="1131" spans="9:10" x14ac:dyDescent="0.7">
      <c r="I1131" s="12"/>
      <c r="J1131" s="13"/>
    </row>
    <row r="1132" spans="9:10" x14ac:dyDescent="0.7">
      <c r="I1132" s="12"/>
      <c r="J1132" s="13"/>
    </row>
    <row r="1133" spans="9:10" x14ac:dyDescent="0.7">
      <c r="I1133" s="12"/>
      <c r="J1133" s="13"/>
    </row>
    <row r="1134" spans="9:10" x14ac:dyDescent="0.7">
      <c r="I1134" s="12"/>
      <c r="J1134" s="13"/>
    </row>
    <row r="1135" spans="9:10" x14ac:dyDescent="0.7">
      <c r="I1135" s="12"/>
      <c r="J1135" s="13"/>
    </row>
    <row r="1136" spans="9:10" x14ac:dyDescent="0.7">
      <c r="I1136" s="12"/>
      <c r="J1136" s="13"/>
    </row>
    <row r="1137" spans="9:10" x14ac:dyDescent="0.7">
      <c r="I1137" s="12"/>
      <c r="J1137" s="13"/>
    </row>
    <row r="1138" spans="9:10" x14ac:dyDescent="0.7">
      <c r="I1138" s="12"/>
      <c r="J1138" s="13"/>
    </row>
    <row r="1139" spans="9:10" x14ac:dyDescent="0.7">
      <c r="I1139" s="12"/>
      <c r="J1139" s="13"/>
    </row>
    <row r="1140" spans="9:10" x14ac:dyDescent="0.7">
      <c r="I1140" s="12"/>
      <c r="J1140" s="13"/>
    </row>
    <row r="1141" spans="9:10" x14ac:dyDescent="0.7">
      <c r="I1141" s="12"/>
      <c r="J1141" s="13"/>
    </row>
    <row r="1142" spans="9:10" x14ac:dyDescent="0.7">
      <c r="I1142" s="12"/>
      <c r="J1142" s="13"/>
    </row>
    <row r="1143" spans="9:10" x14ac:dyDescent="0.7">
      <c r="I1143" s="12"/>
      <c r="J1143" s="13"/>
    </row>
    <row r="1144" spans="9:10" x14ac:dyDescent="0.7">
      <c r="I1144" s="12"/>
      <c r="J1144" s="13"/>
    </row>
    <row r="1145" spans="9:10" x14ac:dyDescent="0.7">
      <c r="I1145" s="12"/>
      <c r="J1145" s="13"/>
    </row>
    <row r="1146" spans="9:10" x14ac:dyDescent="0.7">
      <c r="I1146" s="12"/>
      <c r="J1146" s="13"/>
    </row>
    <row r="1147" spans="9:10" x14ac:dyDescent="0.7">
      <c r="I1147" s="12"/>
      <c r="J1147" s="13"/>
    </row>
    <row r="1148" spans="9:10" x14ac:dyDescent="0.7">
      <c r="I1148" s="12"/>
      <c r="J1148" s="13"/>
    </row>
    <row r="1149" spans="9:10" x14ac:dyDescent="0.7">
      <c r="I1149" s="12"/>
      <c r="J1149" s="13"/>
    </row>
    <row r="1150" spans="9:10" x14ac:dyDescent="0.7">
      <c r="I1150" s="12"/>
      <c r="J1150" s="13"/>
    </row>
    <row r="1151" spans="9:10" x14ac:dyDescent="0.7">
      <c r="I1151" s="12"/>
      <c r="J1151" s="13"/>
    </row>
    <row r="1152" spans="9:10" x14ac:dyDescent="0.7">
      <c r="I1152" s="12"/>
      <c r="J1152" s="13"/>
    </row>
    <row r="1153" spans="9:10" x14ac:dyDescent="0.7">
      <c r="I1153" s="12"/>
      <c r="J1153" s="13"/>
    </row>
    <row r="1154" spans="9:10" x14ac:dyDescent="0.7">
      <c r="I1154" s="12"/>
      <c r="J1154" s="13"/>
    </row>
    <row r="1155" spans="9:10" x14ac:dyDescent="0.7">
      <c r="I1155" s="12"/>
      <c r="J1155" s="13"/>
    </row>
    <row r="1156" spans="9:10" x14ac:dyDescent="0.7">
      <c r="I1156" s="12"/>
      <c r="J1156" s="13"/>
    </row>
    <row r="1157" spans="9:10" x14ac:dyDescent="0.7">
      <c r="I1157" s="12"/>
      <c r="J1157" s="13"/>
    </row>
    <row r="1158" spans="9:10" x14ac:dyDescent="0.7">
      <c r="I1158" s="12"/>
      <c r="J1158" s="13"/>
    </row>
    <row r="1159" spans="9:10" x14ac:dyDescent="0.7">
      <c r="I1159" s="12"/>
      <c r="J1159" s="13"/>
    </row>
    <row r="1160" spans="9:10" x14ac:dyDescent="0.7">
      <c r="I1160" s="12"/>
      <c r="J1160" s="13"/>
    </row>
    <row r="1161" spans="9:10" x14ac:dyDescent="0.7">
      <c r="I1161" s="12"/>
      <c r="J1161" s="13"/>
    </row>
    <row r="1162" spans="9:10" x14ac:dyDescent="0.7">
      <c r="I1162" s="12"/>
      <c r="J1162" s="13"/>
    </row>
    <row r="1163" spans="9:10" x14ac:dyDescent="0.7">
      <c r="I1163" s="12"/>
      <c r="J1163" s="13"/>
    </row>
    <row r="1164" spans="9:10" x14ac:dyDescent="0.7">
      <c r="I1164" s="12"/>
      <c r="J1164" s="13"/>
    </row>
    <row r="1165" spans="9:10" x14ac:dyDescent="0.7">
      <c r="I1165" s="12"/>
      <c r="J1165" s="13"/>
    </row>
    <row r="1166" spans="9:10" x14ac:dyDescent="0.7">
      <c r="I1166" s="12"/>
      <c r="J1166" s="13"/>
    </row>
    <row r="1167" spans="9:10" x14ac:dyDescent="0.7">
      <c r="I1167" s="12"/>
      <c r="J1167" s="13"/>
    </row>
    <row r="1168" spans="9:10" x14ac:dyDescent="0.7">
      <c r="I1168" s="12"/>
      <c r="J1168" s="13"/>
    </row>
    <row r="1169" spans="9:10" x14ac:dyDescent="0.7">
      <c r="I1169" s="12"/>
      <c r="J1169" s="13"/>
    </row>
    <row r="1170" spans="9:10" x14ac:dyDescent="0.7">
      <c r="I1170" s="12"/>
      <c r="J1170" s="13"/>
    </row>
    <row r="1171" spans="9:10" x14ac:dyDescent="0.7">
      <c r="I1171" s="12"/>
      <c r="J1171" s="13"/>
    </row>
    <row r="1172" spans="9:10" x14ac:dyDescent="0.7">
      <c r="I1172" s="12"/>
      <c r="J1172" s="13"/>
    </row>
    <row r="1173" spans="9:10" x14ac:dyDescent="0.7">
      <c r="I1173" s="12"/>
      <c r="J1173" s="13"/>
    </row>
    <row r="1174" spans="9:10" x14ac:dyDescent="0.7">
      <c r="I1174" s="12"/>
      <c r="J1174" s="13"/>
    </row>
    <row r="1175" spans="9:10" x14ac:dyDescent="0.7">
      <c r="I1175" s="12"/>
      <c r="J1175" s="13"/>
    </row>
    <row r="1176" spans="9:10" x14ac:dyDescent="0.7">
      <c r="I1176" s="12"/>
      <c r="J1176" s="13"/>
    </row>
    <row r="1177" spans="9:10" x14ac:dyDescent="0.7">
      <c r="I1177" s="12"/>
      <c r="J1177" s="13"/>
    </row>
    <row r="1178" spans="9:10" x14ac:dyDescent="0.7">
      <c r="I1178" s="12"/>
      <c r="J1178" s="13"/>
    </row>
    <row r="1179" spans="9:10" x14ac:dyDescent="0.7">
      <c r="I1179" s="12"/>
      <c r="J1179" s="13"/>
    </row>
    <row r="1180" spans="9:10" x14ac:dyDescent="0.7">
      <c r="I1180" s="12"/>
      <c r="J1180" s="13"/>
    </row>
    <row r="1181" spans="9:10" x14ac:dyDescent="0.7">
      <c r="I1181" s="12"/>
      <c r="J1181" s="13"/>
    </row>
    <row r="1182" spans="9:10" x14ac:dyDescent="0.7">
      <c r="I1182" s="12"/>
      <c r="J1182" s="13"/>
    </row>
    <row r="1183" spans="9:10" x14ac:dyDescent="0.7">
      <c r="I1183" s="12"/>
      <c r="J1183" s="13"/>
    </row>
    <row r="1184" spans="9:10" x14ac:dyDescent="0.7">
      <c r="I1184" s="12"/>
      <c r="J1184" s="13"/>
    </row>
    <row r="1185" spans="9:10" x14ac:dyDescent="0.7">
      <c r="I1185" s="12"/>
      <c r="J1185" s="13"/>
    </row>
    <row r="1186" spans="9:10" x14ac:dyDescent="0.7">
      <c r="I1186" s="12"/>
      <c r="J1186" s="13"/>
    </row>
    <row r="1187" spans="9:10" x14ac:dyDescent="0.7">
      <c r="I1187" s="12"/>
      <c r="J1187" s="13"/>
    </row>
    <row r="1188" spans="9:10" x14ac:dyDescent="0.7">
      <c r="I1188" s="12"/>
      <c r="J1188" s="13"/>
    </row>
    <row r="1189" spans="9:10" x14ac:dyDescent="0.7">
      <c r="I1189" s="12"/>
      <c r="J1189" s="13"/>
    </row>
    <row r="1190" spans="9:10" x14ac:dyDescent="0.7">
      <c r="I1190" s="12"/>
      <c r="J1190" s="13"/>
    </row>
    <row r="1191" spans="9:10" x14ac:dyDescent="0.7">
      <c r="I1191" s="12"/>
      <c r="J1191" s="13"/>
    </row>
    <row r="1192" spans="9:10" x14ac:dyDescent="0.7">
      <c r="I1192" s="12"/>
      <c r="J1192" s="13"/>
    </row>
    <row r="1193" spans="9:10" x14ac:dyDescent="0.7">
      <c r="I1193" s="12"/>
      <c r="J1193" s="13"/>
    </row>
    <row r="1194" spans="9:10" x14ac:dyDescent="0.7">
      <c r="I1194" s="12"/>
      <c r="J1194" s="13"/>
    </row>
    <row r="1195" spans="9:10" x14ac:dyDescent="0.7">
      <c r="I1195" s="12"/>
      <c r="J1195" s="13"/>
    </row>
    <row r="1196" spans="9:10" x14ac:dyDescent="0.7">
      <c r="I1196" s="12"/>
      <c r="J1196" s="13"/>
    </row>
    <row r="1197" spans="9:10" x14ac:dyDescent="0.7">
      <c r="I1197" s="12"/>
      <c r="J1197" s="13"/>
    </row>
    <row r="1198" spans="9:10" x14ac:dyDescent="0.7">
      <c r="I1198" s="12"/>
      <c r="J1198" s="13"/>
    </row>
    <row r="1199" spans="9:10" x14ac:dyDescent="0.7">
      <c r="I1199" s="12"/>
      <c r="J1199" s="13"/>
    </row>
    <row r="1200" spans="9:10" x14ac:dyDescent="0.7">
      <c r="I1200" s="12"/>
      <c r="J1200" s="13"/>
    </row>
    <row r="1201" spans="9:10" x14ac:dyDescent="0.7">
      <c r="I1201" s="12"/>
      <c r="J1201" s="13"/>
    </row>
    <row r="1202" spans="9:10" x14ac:dyDescent="0.7">
      <c r="I1202" s="12"/>
      <c r="J1202" s="13"/>
    </row>
    <row r="1203" spans="9:10" x14ac:dyDescent="0.7">
      <c r="I1203" s="12"/>
      <c r="J1203" s="13"/>
    </row>
    <row r="1204" spans="9:10" x14ac:dyDescent="0.7">
      <c r="I1204" s="12"/>
      <c r="J1204" s="13"/>
    </row>
    <row r="1205" spans="9:10" x14ac:dyDescent="0.7">
      <c r="I1205" s="12"/>
      <c r="J1205" s="13"/>
    </row>
    <row r="1206" spans="9:10" x14ac:dyDescent="0.7">
      <c r="I1206" s="12"/>
      <c r="J1206" s="13"/>
    </row>
  </sheetData>
  <mergeCells count="20">
    <mergeCell ref="A22:G22"/>
    <mergeCell ref="A19:B19"/>
    <mergeCell ref="F19:H19"/>
    <mergeCell ref="E20:H20"/>
    <mergeCell ref="A21:E21"/>
    <mergeCell ref="F21:H21"/>
    <mergeCell ref="A18:B18"/>
    <mergeCell ref="A8:F8"/>
    <mergeCell ref="A9:F9"/>
    <mergeCell ref="A2:G2"/>
    <mergeCell ref="A3:G3"/>
    <mergeCell ref="A12:F12"/>
    <mergeCell ref="A13:F13"/>
    <mergeCell ref="A14:F14"/>
    <mergeCell ref="A11:F11"/>
    <mergeCell ref="H3:J3"/>
    <mergeCell ref="A5:A7"/>
    <mergeCell ref="B5:B7"/>
    <mergeCell ref="C5:C7"/>
    <mergeCell ref="D5:D7"/>
  </mergeCells>
  <pageMargins left="0.7" right="0.7" top="0.75" bottom="0.75" header="0.3" footer="0.3"/>
  <pageSetup paperSize="9" scale="1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9"/>
  <sheetViews>
    <sheetView showGridLines="0" view="pageBreakPreview" zoomScaleNormal="100" zoomScaleSheetLayoutView="100" workbookViewId="0">
      <selection activeCell="F30" sqref="F30"/>
    </sheetView>
  </sheetViews>
  <sheetFormatPr defaultColWidth="0" defaultRowHeight="15" customHeight="1" zeroHeight="1" x14ac:dyDescent="0.25"/>
  <cols>
    <col min="1" max="1" width="9.140625" customWidth="1"/>
    <col min="2" max="2" width="22.85546875" customWidth="1"/>
    <col min="3" max="3" width="42.5703125" customWidth="1"/>
    <col min="4" max="4" width="29.7109375" customWidth="1"/>
    <col min="5" max="6" width="39.28515625" customWidth="1"/>
    <col min="7" max="7" width="2.140625" customWidth="1"/>
    <col min="8" max="16384" width="9.140625" hidden="1"/>
  </cols>
  <sheetData>
    <row r="1" spans="1:6" x14ac:dyDescent="0.25"/>
    <row r="2" spans="1:6" ht="23.25" x14ac:dyDescent="0.25">
      <c r="A2" s="111" t="s">
        <v>23</v>
      </c>
      <c r="B2" s="111"/>
      <c r="C2" s="111"/>
      <c r="D2" s="111"/>
      <c r="E2" s="111"/>
      <c r="F2" s="111"/>
    </row>
    <row r="3" spans="1:6" ht="23.25" x14ac:dyDescent="0.25">
      <c r="A3" s="111" t="s">
        <v>22</v>
      </c>
      <c r="B3" s="111"/>
      <c r="C3" s="111"/>
      <c r="D3" s="111"/>
      <c r="E3" s="111"/>
      <c r="F3" s="111"/>
    </row>
    <row r="4" spans="1:6" ht="18" customHeight="1" x14ac:dyDescent="0.25">
      <c r="A4" s="48"/>
      <c r="B4" s="48"/>
      <c r="C4" s="48"/>
      <c r="D4" s="48"/>
      <c r="E4" s="48"/>
      <c r="F4" s="48"/>
    </row>
    <row r="5" spans="1:6" ht="15.75" x14ac:dyDescent="0.25">
      <c r="A5" s="112" t="s">
        <v>25</v>
      </c>
      <c r="B5" s="112"/>
      <c r="C5" s="112"/>
      <c r="D5" s="112"/>
      <c r="E5" s="112"/>
      <c r="F5" s="112"/>
    </row>
    <row r="6" spans="1:6" ht="15.75" customHeight="1" x14ac:dyDescent="0.25">
      <c r="A6" s="48"/>
      <c r="B6" s="48"/>
      <c r="C6" s="48"/>
      <c r="D6" s="48"/>
      <c r="E6" s="48"/>
      <c r="F6" s="48"/>
    </row>
    <row r="7" spans="1:6" ht="15.75" x14ac:dyDescent="0.25">
      <c r="A7" s="113" t="s">
        <v>7</v>
      </c>
      <c r="B7" s="113"/>
      <c r="C7" s="113"/>
      <c r="D7" s="113"/>
      <c r="E7" s="113"/>
      <c r="F7" s="113"/>
    </row>
    <row r="8" spans="1:6" x14ac:dyDescent="0.25">
      <c r="A8" s="48"/>
      <c r="B8" s="48"/>
      <c r="C8" s="48"/>
      <c r="D8" s="48"/>
      <c r="E8" s="48"/>
      <c r="F8" s="48"/>
    </row>
    <row r="9" spans="1:6" ht="15.75" x14ac:dyDescent="0.25">
      <c r="A9" s="114" t="s">
        <v>21</v>
      </c>
      <c r="B9" s="114"/>
      <c r="C9" s="114"/>
      <c r="D9" s="114"/>
      <c r="E9" s="114"/>
      <c r="F9" s="114"/>
    </row>
    <row r="10" spans="1:6" ht="15.75" x14ac:dyDescent="0.25">
      <c r="A10" s="1"/>
      <c r="B10" s="1"/>
      <c r="C10" s="1"/>
      <c r="D10" s="1"/>
      <c r="E10" s="1"/>
      <c r="F10" s="1"/>
    </row>
    <row r="11" spans="1:6" x14ac:dyDescent="0.25">
      <c r="A11" s="109" t="s">
        <v>13</v>
      </c>
      <c r="B11" s="109"/>
      <c r="C11" s="110"/>
      <c r="D11" s="110"/>
      <c r="E11" s="49" t="s">
        <v>18</v>
      </c>
      <c r="F11" s="50"/>
    </row>
    <row r="12" spans="1:6" x14ac:dyDescent="0.25">
      <c r="A12" s="109" t="s">
        <v>14</v>
      </c>
      <c r="B12" s="109"/>
      <c r="C12" s="118"/>
      <c r="D12" s="119"/>
      <c r="E12" s="49" t="s">
        <v>43</v>
      </c>
      <c r="F12" s="51"/>
    </row>
    <row r="13" spans="1:6" x14ac:dyDescent="0.25">
      <c r="A13" s="109" t="s">
        <v>16</v>
      </c>
      <c r="B13" s="109"/>
      <c r="C13" s="110"/>
      <c r="D13" s="110"/>
      <c r="E13" s="49" t="s">
        <v>44</v>
      </c>
      <c r="F13" s="50"/>
    </row>
    <row r="14" spans="1:6" x14ac:dyDescent="0.25">
      <c r="A14" s="109" t="s">
        <v>15</v>
      </c>
      <c r="B14" s="109"/>
      <c r="C14" s="110"/>
      <c r="D14" s="110"/>
      <c r="E14" s="49" t="s">
        <v>19</v>
      </c>
      <c r="F14" s="50"/>
    </row>
    <row r="15" spans="1:6" x14ac:dyDescent="0.25">
      <c r="A15" s="115" t="s">
        <v>17</v>
      </c>
      <c r="B15" s="115"/>
      <c r="C15" s="116" t="s">
        <v>49</v>
      </c>
      <c r="D15" s="116"/>
      <c r="E15" s="116"/>
      <c r="F15" s="116"/>
    </row>
    <row r="16" spans="1:6" x14ac:dyDescent="0.25">
      <c r="A16" s="115"/>
      <c r="B16" s="115"/>
      <c r="C16" s="116"/>
      <c r="D16" s="116"/>
      <c r="E16" s="116"/>
      <c r="F16" s="116"/>
    </row>
    <row r="17" spans="1:6" x14ac:dyDescent="0.25">
      <c r="A17" s="115"/>
      <c r="B17" s="115"/>
      <c r="C17" s="116"/>
      <c r="D17" s="116"/>
      <c r="E17" s="116"/>
      <c r="F17" s="116"/>
    </row>
    <row r="18" spans="1:6" x14ac:dyDescent="0.25">
      <c r="A18" s="115"/>
      <c r="B18" s="115"/>
      <c r="C18" s="116"/>
      <c r="D18" s="116"/>
      <c r="E18" s="116"/>
      <c r="F18" s="116"/>
    </row>
    <row r="19" spans="1:6" x14ac:dyDescent="0.25">
      <c r="A19" s="115"/>
      <c r="B19" s="115"/>
      <c r="C19" s="116"/>
      <c r="D19" s="116"/>
      <c r="E19" s="116"/>
      <c r="F19" s="116"/>
    </row>
    <row r="20" spans="1:6" x14ac:dyDescent="0.25">
      <c r="A20" s="48"/>
      <c r="B20" s="48"/>
      <c r="C20" s="48"/>
      <c r="D20" s="48"/>
      <c r="E20" s="48"/>
      <c r="F20" s="48"/>
    </row>
    <row r="21" spans="1:6" ht="15.75" x14ac:dyDescent="0.25">
      <c r="A21" s="4" t="s">
        <v>20</v>
      </c>
      <c r="B21" s="47" t="s">
        <v>0</v>
      </c>
      <c r="C21" s="117" t="s">
        <v>8</v>
      </c>
      <c r="D21" s="117"/>
      <c r="E21" s="117"/>
      <c r="F21" s="5" t="s">
        <v>24</v>
      </c>
    </row>
    <row r="22" spans="1:6" ht="15.75" x14ac:dyDescent="0.25">
      <c r="A22" s="52">
        <v>1</v>
      </c>
      <c r="B22" s="65"/>
      <c r="C22" s="125"/>
      <c r="D22" s="126"/>
      <c r="E22" s="127"/>
      <c r="F22" s="66"/>
    </row>
    <row r="23" spans="1:6" ht="15" customHeight="1" x14ac:dyDescent="0.25">
      <c r="A23" s="52">
        <v>2</v>
      </c>
      <c r="B23" s="65"/>
      <c r="C23" s="128"/>
      <c r="D23" s="129"/>
      <c r="E23" s="130"/>
      <c r="F23" s="66"/>
    </row>
    <row r="24" spans="1:6" ht="15" customHeight="1" x14ac:dyDescent="0.25">
      <c r="A24" s="52">
        <v>3</v>
      </c>
      <c r="B24" s="65"/>
      <c r="C24" s="105"/>
      <c r="D24" s="106"/>
      <c r="E24" s="107"/>
      <c r="F24" s="66"/>
    </row>
    <row r="25" spans="1:6" ht="15" customHeight="1" x14ac:dyDescent="0.25">
      <c r="A25" s="52">
        <v>4</v>
      </c>
      <c r="B25" s="65"/>
      <c r="C25" s="128"/>
      <c r="D25" s="129"/>
      <c r="E25" s="130"/>
      <c r="F25" s="66"/>
    </row>
    <row r="26" spans="1:6" ht="15" customHeight="1" x14ac:dyDescent="0.25">
      <c r="A26" s="52">
        <v>5</v>
      </c>
      <c r="B26" s="65"/>
      <c r="C26" s="104"/>
      <c r="D26" s="104"/>
      <c r="E26" s="104"/>
      <c r="F26" s="66"/>
    </row>
    <row r="27" spans="1:6" ht="15" customHeight="1" x14ac:dyDescent="0.25">
      <c r="A27" s="52">
        <v>6</v>
      </c>
      <c r="B27" s="67"/>
      <c r="C27" s="103"/>
      <c r="D27" s="103"/>
      <c r="E27" s="103"/>
      <c r="F27" s="66"/>
    </row>
    <row r="28" spans="1:6" ht="15" customHeight="1" x14ac:dyDescent="0.25">
      <c r="A28" s="52">
        <v>7</v>
      </c>
      <c r="B28" s="67"/>
      <c r="C28" s="104"/>
      <c r="D28" s="104"/>
      <c r="E28" s="104"/>
      <c r="F28" s="66"/>
    </row>
    <row r="29" spans="1:6" ht="15.75" x14ac:dyDescent="0.25">
      <c r="A29" s="52">
        <v>8</v>
      </c>
      <c r="B29" s="67"/>
      <c r="C29" s="103"/>
      <c r="D29" s="103"/>
      <c r="E29" s="103"/>
      <c r="F29" s="66"/>
    </row>
    <row r="30" spans="1:6" ht="15.75" x14ac:dyDescent="0.25">
      <c r="A30" s="52">
        <v>9</v>
      </c>
      <c r="B30" s="67"/>
      <c r="C30" s="103"/>
      <c r="D30" s="103"/>
      <c r="E30" s="103"/>
      <c r="F30" s="66"/>
    </row>
    <row r="31" spans="1:6" ht="15.75" x14ac:dyDescent="0.25">
      <c r="A31" s="52">
        <v>10</v>
      </c>
      <c r="B31" s="67"/>
      <c r="C31" s="105"/>
      <c r="D31" s="106"/>
      <c r="E31" s="107"/>
      <c r="F31" s="66"/>
    </row>
    <row r="32" spans="1:6" ht="15.75" x14ac:dyDescent="0.25">
      <c r="A32" s="52">
        <v>11</v>
      </c>
      <c r="B32" s="67"/>
      <c r="C32" s="105"/>
      <c r="D32" s="106"/>
      <c r="E32" s="107"/>
      <c r="F32" s="66"/>
    </row>
    <row r="33" spans="1:7" ht="15.75" x14ac:dyDescent="0.25">
      <c r="A33" s="52">
        <v>12</v>
      </c>
      <c r="B33" s="67"/>
      <c r="C33" s="105"/>
      <c r="D33" s="106"/>
      <c r="E33" s="107"/>
      <c r="F33" s="66"/>
    </row>
    <row r="34" spans="1:7" ht="15.75" x14ac:dyDescent="0.25">
      <c r="A34" s="52">
        <v>13</v>
      </c>
      <c r="B34" s="67"/>
      <c r="C34" s="105"/>
      <c r="D34" s="106"/>
      <c r="E34" s="107"/>
      <c r="F34" s="66"/>
    </row>
    <row r="35" spans="1:7" ht="15.75" x14ac:dyDescent="0.25">
      <c r="A35" s="52">
        <v>14</v>
      </c>
      <c r="B35" s="67"/>
      <c r="C35" s="105"/>
      <c r="D35" s="106"/>
      <c r="E35" s="107"/>
      <c r="F35" s="66"/>
    </row>
    <row r="36" spans="1:7" ht="15.75" x14ac:dyDescent="0.25">
      <c r="A36" s="52">
        <v>15</v>
      </c>
      <c r="B36" s="67"/>
      <c r="C36" s="105"/>
      <c r="D36" s="106"/>
      <c r="E36" s="107"/>
      <c r="F36" s="66"/>
    </row>
    <row r="37" spans="1:7" ht="15.75" x14ac:dyDescent="0.25">
      <c r="A37" s="52">
        <v>16</v>
      </c>
      <c r="B37" s="67"/>
      <c r="C37" s="105"/>
      <c r="D37" s="106"/>
      <c r="E37" s="107"/>
      <c r="F37" s="66"/>
    </row>
    <row r="38" spans="1:7" ht="15.75" x14ac:dyDescent="0.25">
      <c r="A38" s="52">
        <v>17</v>
      </c>
      <c r="B38" s="67"/>
      <c r="C38" s="105"/>
      <c r="D38" s="106"/>
      <c r="E38" s="107"/>
      <c r="F38" s="66"/>
    </row>
    <row r="39" spans="1:7" ht="15.75" x14ac:dyDescent="0.25">
      <c r="A39" s="52">
        <v>18</v>
      </c>
      <c r="B39" s="67"/>
      <c r="C39" s="105"/>
      <c r="D39" s="106"/>
      <c r="E39" s="107"/>
      <c r="F39" s="66"/>
    </row>
    <row r="40" spans="1:7" ht="15.75" x14ac:dyDescent="0.25">
      <c r="A40" s="52">
        <v>19</v>
      </c>
      <c r="B40" s="67"/>
      <c r="C40" s="105"/>
      <c r="D40" s="106"/>
      <c r="E40" s="107"/>
      <c r="F40" s="66"/>
    </row>
    <row r="41" spans="1:7" ht="15.75" x14ac:dyDescent="0.25">
      <c r="A41" s="52">
        <v>20</v>
      </c>
      <c r="B41" s="67"/>
      <c r="C41" s="103"/>
      <c r="D41" s="103"/>
      <c r="E41" s="103"/>
      <c r="F41" s="66"/>
      <c r="G41" s="2"/>
    </row>
    <row r="42" spans="1:7" x14ac:dyDescent="0.25">
      <c r="A42" s="48"/>
      <c r="B42" s="48"/>
      <c r="C42" s="48"/>
      <c r="D42" s="48"/>
      <c r="E42" s="48"/>
      <c r="F42" s="48"/>
    </row>
    <row r="43" spans="1:7" ht="34.5" customHeight="1" x14ac:dyDescent="0.25">
      <c r="A43" s="122" t="s">
        <v>26</v>
      </c>
      <c r="B43" s="122"/>
      <c r="C43" s="122"/>
      <c r="D43" s="122"/>
      <c r="E43" s="122"/>
      <c r="F43" s="123"/>
    </row>
    <row r="44" spans="1:7" ht="34.5" customHeight="1" x14ac:dyDescent="0.25">
      <c r="A44" s="124" t="s">
        <v>45</v>
      </c>
      <c r="B44" s="124"/>
      <c r="C44" s="124"/>
      <c r="D44" s="124"/>
      <c r="E44" s="124"/>
      <c r="F44" s="124"/>
    </row>
    <row r="45" spans="1:7" ht="20.100000000000001" customHeight="1" x14ac:dyDescent="0.25">
      <c r="A45" s="53" t="s">
        <v>20</v>
      </c>
      <c r="B45" s="53" t="s">
        <v>0</v>
      </c>
      <c r="C45" s="53" t="s">
        <v>8</v>
      </c>
      <c r="D45" s="53" t="s">
        <v>1</v>
      </c>
      <c r="E45" s="54" t="s">
        <v>4</v>
      </c>
      <c r="F45" s="54" t="s">
        <v>3</v>
      </c>
    </row>
    <row r="46" spans="1:7" x14ac:dyDescent="0.25">
      <c r="A46" s="52">
        <v>1</v>
      </c>
      <c r="B46" s="55" t="str">
        <f>IF(B22="","",B22)</f>
        <v/>
      </c>
      <c r="C46" s="56" t="str">
        <f>IF(B22="","",C22)</f>
        <v/>
      </c>
      <c r="D46" s="57" t="str">
        <f>IF(B46="","",IF(SUM(B47:B65)=0,"AUSÊNCIA DE OUTRO PREÇO",AVERAGE(B47:B65)))</f>
        <v/>
      </c>
      <c r="E46" s="58" t="str">
        <f>IF(B46="","",IF(D46="AUSÊNCIA DE OUTRO PREÇO","",B46/D46-1))</f>
        <v/>
      </c>
      <c r="F46" s="59" t="str">
        <f t="shared" ref="F46:F65" si="0">IF(E46="","",IF(E46&gt;30%,"EXCESSIVAMENTE ELEVADO","APROVADO"))</f>
        <v/>
      </c>
    </row>
    <row r="47" spans="1:7" x14ac:dyDescent="0.25">
      <c r="A47" s="52">
        <v>2</v>
      </c>
      <c r="B47" s="55" t="str">
        <f t="shared" ref="B47:B65" si="1">IF(B23="","",B23)</f>
        <v/>
      </c>
      <c r="C47" s="56" t="str">
        <f t="shared" ref="C47:C65" si="2">IF(B23="","",C23)</f>
        <v/>
      </c>
      <c r="D47" s="57" t="str">
        <f t="shared" ref="D47:D65" si="3">IF(B47="","",IF(SUM(B48:B66)=0,"AUSÊNCIA DE OUTRO PREÇO",AVERAGE(B48:B66)))</f>
        <v/>
      </c>
      <c r="E47" s="58" t="str">
        <f t="shared" ref="E47:E64" si="4">IF(B47="","",IF(D47="AUSÊNCIA DE OUTRO PREÇO","",B47/D47-1))</f>
        <v/>
      </c>
      <c r="F47" s="59" t="str">
        <f t="shared" si="0"/>
        <v/>
      </c>
      <c r="G47" s="2"/>
    </row>
    <row r="48" spans="1:7" x14ac:dyDescent="0.25">
      <c r="A48" s="52">
        <v>3</v>
      </c>
      <c r="B48" s="55" t="str">
        <f t="shared" si="1"/>
        <v/>
      </c>
      <c r="C48" s="56" t="str">
        <f t="shared" si="2"/>
        <v/>
      </c>
      <c r="D48" s="57" t="str">
        <f t="shared" si="3"/>
        <v/>
      </c>
      <c r="E48" s="58" t="str">
        <f t="shared" si="4"/>
        <v/>
      </c>
      <c r="F48" s="59" t="str">
        <f t="shared" si="0"/>
        <v/>
      </c>
    </row>
    <row r="49" spans="1:6" x14ac:dyDescent="0.25">
      <c r="A49" s="52">
        <v>4</v>
      </c>
      <c r="B49" s="55" t="str">
        <f t="shared" si="1"/>
        <v/>
      </c>
      <c r="C49" s="56" t="str">
        <f t="shared" si="2"/>
        <v/>
      </c>
      <c r="D49" s="57" t="str">
        <f t="shared" si="3"/>
        <v/>
      </c>
      <c r="E49" s="58" t="str">
        <f t="shared" si="4"/>
        <v/>
      </c>
      <c r="F49" s="59" t="str">
        <f t="shared" si="0"/>
        <v/>
      </c>
    </row>
    <row r="50" spans="1:6" x14ac:dyDescent="0.25">
      <c r="A50" s="52">
        <v>5</v>
      </c>
      <c r="B50" s="55" t="str">
        <f t="shared" si="1"/>
        <v/>
      </c>
      <c r="C50" s="56" t="str">
        <f t="shared" si="2"/>
        <v/>
      </c>
      <c r="D50" s="57" t="str">
        <f t="shared" si="3"/>
        <v/>
      </c>
      <c r="E50" s="58" t="str">
        <f t="shared" si="4"/>
        <v/>
      </c>
      <c r="F50" s="59" t="str">
        <f t="shared" si="0"/>
        <v/>
      </c>
    </row>
    <row r="51" spans="1:6" x14ac:dyDescent="0.25">
      <c r="A51" s="52">
        <v>6</v>
      </c>
      <c r="B51" s="55" t="str">
        <f t="shared" si="1"/>
        <v/>
      </c>
      <c r="C51" s="56" t="str">
        <f t="shared" si="2"/>
        <v/>
      </c>
      <c r="D51" s="57" t="str">
        <f t="shared" si="3"/>
        <v/>
      </c>
      <c r="E51" s="58" t="str">
        <f t="shared" si="4"/>
        <v/>
      </c>
      <c r="F51" s="59" t="str">
        <f t="shared" si="0"/>
        <v/>
      </c>
    </row>
    <row r="52" spans="1:6" x14ac:dyDescent="0.25">
      <c r="A52" s="52">
        <v>7</v>
      </c>
      <c r="B52" s="55" t="str">
        <f t="shared" si="1"/>
        <v/>
      </c>
      <c r="C52" s="56" t="str">
        <f t="shared" si="2"/>
        <v/>
      </c>
      <c r="D52" s="57" t="str">
        <f t="shared" si="3"/>
        <v/>
      </c>
      <c r="E52" s="58" t="str">
        <f t="shared" si="4"/>
        <v/>
      </c>
      <c r="F52" s="59" t="str">
        <f t="shared" si="0"/>
        <v/>
      </c>
    </row>
    <row r="53" spans="1:6" ht="20.100000000000001" customHeight="1" x14ac:dyDescent="0.25">
      <c r="A53" s="52">
        <v>8</v>
      </c>
      <c r="B53" s="55" t="str">
        <f t="shared" si="1"/>
        <v/>
      </c>
      <c r="C53" s="56" t="str">
        <f t="shared" si="2"/>
        <v/>
      </c>
      <c r="D53" s="57" t="str">
        <f t="shared" si="3"/>
        <v/>
      </c>
      <c r="E53" s="58" t="str">
        <f t="shared" si="4"/>
        <v/>
      </c>
      <c r="F53" s="59" t="str">
        <f t="shared" si="0"/>
        <v/>
      </c>
    </row>
    <row r="54" spans="1:6" x14ac:dyDescent="0.25">
      <c r="A54" s="52">
        <v>9</v>
      </c>
      <c r="B54" s="55" t="str">
        <f t="shared" si="1"/>
        <v/>
      </c>
      <c r="C54" s="56" t="str">
        <f t="shared" si="2"/>
        <v/>
      </c>
      <c r="D54" s="57" t="str">
        <f t="shared" si="3"/>
        <v/>
      </c>
      <c r="E54" s="58" t="str">
        <f t="shared" si="4"/>
        <v/>
      </c>
      <c r="F54" s="59" t="str">
        <f t="shared" si="0"/>
        <v/>
      </c>
    </row>
    <row r="55" spans="1:6" x14ac:dyDescent="0.25">
      <c r="A55" s="52">
        <v>10</v>
      </c>
      <c r="B55" s="55" t="str">
        <f t="shared" si="1"/>
        <v/>
      </c>
      <c r="C55" s="56" t="str">
        <f t="shared" si="2"/>
        <v/>
      </c>
      <c r="D55" s="57" t="str">
        <f t="shared" si="3"/>
        <v/>
      </c>
      <c r="E55" s="58" t="str">
        <f t="shared" si="4"/>
        <v/>
      </c>
      <c r="F55" s="59" t="str">
        <f t="shared" si="0"/>
        <v/>
      </c>
    </row>
    <row r="56" spans="1:6" x14ac:dyDescent="0.25">
      <c r="A56" s="52">
        <v>11</v>
      </c>
      <c r="B56" s="55" t="str">
        <f t="shared" si="1"/>
        <v/>
      </c>
      <c r="C56" s="56" t="str">
        <f t="shared" si="2"/>
        <v/>
      </c>
      <c r="D56" s="57" t="str">
        <f t="shared" si="3"/>
        <v/>
      </c>
      <c r="E56" s="58" t="str">
        <f t="shared" si="4"/>
        <v/>
      </c>
      <c r="F56" s="59" t="str">
        <f t="shared" si="0"/>
        <v/>
      </c>
    </row>
    <row r="57" spans="1:6" x14ac:dyDescent="0.25">
      <c r="A57" s="52">
        <v>12</v>
      </c>
      <c r="B57" s="55" t="str">
        <f t="shared" si="1"/>
        <v/>
      </c>
      <c r="C57" s="56" t="str">
        <f t="shared" si="2"/>
        <v/>
      </c>
      <c r="D57" s="57" t="str">
        <f t="shared" si="3"/>
        <v/>
      </c>
      <c r="E57" s="58" t="str">
        <f t="shared" si="4"/>
        <v/>
      </c>
      <c r="F57" s="59" t="str">
        <f t="shared" si="0"/>
        <v/>
      </c>
    </row>
    <row r="58" spans="1:6" x14ac:dyDescent="0.25">
      <c r="A58" s="52">
        <v>13</v>
      </c>
      <c r="B58" s="55" t="str">
        <f t="shared" si="1"/>
        <v/>
      </c>
      <c r="C58" s="56" t="str">
        <f t="shared" si="2"/>
        <v/>
      </c>
      <c r="D58" s="57" t="str">
        <f t="shared" si="3"/>
        <v/>
      </c>
      <c r="E58" s="58" t="str">
        <f t="shared" si="4"/>
        <v/>
      </c>
      <c r="F58" s="59" t="str">
        <f t="shared" si="0"/>
        <v/>
      </c>
    </row>
    <row r="59" spans="1:6" x14ac:dyDescent="0.25">
      <c r="A59" s="52">
        <v>14</v>
      </c>
      <c r="B59" s="55" t="str">
        <f t="shared" si="1"/>
        <v/>
      </c>
      <c r="C59" s="56" t="str">
        <f t="shared" si="2"/>
        <v/>
      </c>
      <c r="D59" s="57" t="str">
        <f t="shared" si="3"/>
        <v/>
      </c>
      <c r="E59" s="58" t="str">
        <f t="shared" si="4"/>
        <v/>
      </c>
      <c r="F59" s="59" t="str">
        <f t="shared" si="0"/>
        <v/>
      </c>
    </row>
    <row r="60" spans="1:6" x14ac:dyDescent="0.25">
      <c r="A60" s="52">
        <v>15</v>
      </c>
      <c r="B60" s="55" t="str">
        <f t="shared" si="1"/>
        <v/>
      </c>
      <c r="C60" s="56" t="str">
        <f t="shared" si="2"/>
        <v/>
      </c>
      <c r="D60" s="57" t="str">
        <f t="shared" si="3"/>
        <v/>
      </c>
      <c r="E60" s="58" t="str">
        <f t="shared" si="4"/>
        <v/>
      </c>
      <c r="F60" s="59" t="str">
        <f t="shared" si="0"/>
        <v/>
      </c>
    </row>
    <row r="61" spans="1:6" x14ac:dyDescent="0.25">
      <c r="A61" s="52">
        <v>16</v>
      </c>
      <c r="B61" s="55" t="str">
        <f t="shared" si="1"/>
        <v/>
      </c>
      <c r="C61" s="56" t="str">
        <f t="shared" si="2"/>
        <v/>
      </c>
      <c r="D61" s="57" t="str">
        <f t="shared" si="3"/>
        <v/>
      </c>
      <c r="E61" s="58" t="str">
        <f t="shared" si="4"/>
        <v/>
      </c>
      <c r="F61" s="59" t="str">
        <f t="shared" si="0"/>
        <v/>
      </c>
    </row>
    <row r="62" spans="1:6" x14ac:dyDescent="0.25">
      <c r="A62" s="52">
        <v>17</v>
      </c>
      <c r="B62" s="55" t="str">
        <f t="shared" si="1"/>
        <v/>
      </c>
      <c r="C62" s="56" t="str">
        <f t="shared" si="2"/>
        <v/>
      </c>
      <c r="D62" s="57" t="str">
        <f t="shared" si="3"/>
        <v/>
      </c>
      <c r="E62" s="58" t="str">
        <f t="shared" si="4"/>
        <v/>
      </c>
      <c r="F62" s="59" t="str">
        <f t="shared" si="0"/>
        <v/>
      </c>
    </row>
    <row r="63" spans="1:6" x14ac:dyDescent="0.25">
      <c r="A63" s="52">
        <v>18</v>
      </c>
      <c r="B63" s="55" t="str">
        <f t="shared" si="1"/>
        <v/>
      </c>
      <c r="C63" s="56" t="str">
        <f t="shared" si="2"/>
        <v/>
      </c>
      <c r="D63" s="57" t="str">
        <f t="shared" si="3"/>
        <v/>
      </c>
      <c r="E63" s="58" t="str">
        <f t="shared" si="4"/>
        <v/>
      </c>
      <c r="F63" s="59" t="str">
        <f t="shared" si="0"/>
        <v/>
      </c>
    </row>
    <row r="64" spans="1:6" x14ac:dyDescent="0.25">
      <c r="A64" s="52">
        <v>19</v>
      </c>
      <c r="B64" s="55" t="str">
        <f t="shared" si="1"/>
        <v/>
      </c>
      <c r="C64" s="56" t="str">
        <f t="shared" si="2"/>
        <v/>
      </c>
      <c r="D64" s="57" t="str">
        <f t="shared" si="3"/>
        <v/>
      </c>
      <c r="E64" s="58" t="str">
        <f t="shared" si="4"/>
        <v/>
      </c>
      <c r="F64" s="59" t="str">
        <f t="shared" si="0"/>
        <v/>
      </c>
    </row>
    <row r="65" spans="1:6" x14ac:dyDescent="0.25">
      <c r="A65" s="52">
        <v>20</v>
      </c>
      <c r="B65" s="55" t="str">
        <f t="shared" si="1"/>
        <v/>
      </c>
      <c r="C65" s="56" t="str">
        <f t="shared" si="2"/>
        <v/>
      </c>
      <c r="D65" s="57" t="str">
        <f t="shared" si="3"/>
        <v/>
      </c>
      <c r="E65" s="58" t="str">
        <f t="shared" ref="E65" si="5">IF(B65="","",IF(D65="AUSÊNCIA DE OUTRO PREÇO","",B65/D65-1))</f>
        <v/>
      </c>
      <c r="F65" s="59" t="str">
        <f t="shared" si="0"/>
        <v/>
      </c>
    </row>
    <row r="66" spans="1:6" x14ac:dyDescent="0.25">
      <c r="A66" s="48"/>
      <c r="B66" s="48"/>
      <c r="C66" s="48"/>
      <c r="D66" s="48"/>
      <c r="E66" s="48"/>
      <c r="F66" s="48"/>
    </row>
    <row r="67" spans="1:6" ht="34.5" customHeight="1" x14ac:dyDescent="0.25">
      <c r="A67" s="122" t="s">
        <v>27</v>
      </c>
      <c r="B67" s="122"/>
      <c r="C67" s="122"/>
      <c r="D67" s="122"/>
      <c r="E67" s="122"/>
      <c r="F67" s="123"/>
    </row>
    <row r="68" spans="1:6" ht="34.5" customHeight="1" x14ac:dyDescent="0.25">
      <c r="A68" s="124" t="s">
        <v>46</v>
      </c>
      <c r="B68" s="124"/>
      <c r="C68" s="124"/>
      <c r="D68" s="124"/>
      <c r="E68" s="124"/>
      <c r="F68" s="124"/>
    </row>
    <row r="69" spans="1:6" ht="20.100000000000001" customHeight="1" x14ac:dyDescent="0.25">
      <c r="A69" s="52" t="s">
        <v>20</v>
      </c>
      <c r="B69" s="52" t="s">
        <v>0</v>
      </c>
      <c r="C69" s="60" t="s">
        <v>8</v>
      </c>
      <c r="D69" s="60" t="s">
        <v>1</v>
      </c>
      <c r="E69" s="52" t="s">
        <v>2</v>
      </c>
      <c r="F69" s="52" t="s">
        <v>3</v>
      </c>
    </row>
    <row r="70" spans="1:6" x14ac:dyDescent="0.25">
      <c r="A70" s="52">
        <v>1</v>
      </c>
      <c r="B70" s="57" t="str">
        <f t="shared" ref="B70:B76" si="6">IF(B46="","",IF(E46&gt;30%,"",B46))</f>
        <v/>
      </c>
      <c r="C70" s="56" t="str">
        <f>IF(B70="","",C22)</f>
        <v/>
      </c>
      <c r="D70" s="57" t="str">
        <f>IF(B70="","",IF(SUM(B71:B89)=0,"AUSÊNCIA DE OUTRO PREÇO",AVERAGE(B71:B89)))</f>
        <v/>
      </c>
      <c r="E70" s="58" t="str">
        <f>IF(B70="","",IF(D70="AUSÊNCIA DE OUTRO PREÇO","",B70/D70))</f>
        <v/>
      </c>
      <c r="F70" s="59" t="str">
        <f t="shared" ref="F70:F89" si="7">IF(B70="","",IF(F22="S","EXCEÇÃO - PREÇO PÚBLICO",IF(E70&lt;70%,"INEXEQUÍVEL","APROVADO")))</f>
        <v/>
      </c>
    </row>
    <row r="71" spans="1:6" x14ac:dyDescent="0.25">
      <c r="A71" s="52">
        <v>2</v>
      </c>
      <c r="B71" s="57" t="str">
        <f>IF(B47="","",IF(E47&gt;30%,"",B47))</f>
        <v/>
      </c>
      <c r="C71" s="56" t="str">
        <f t="shared" ref="C71:C89" si="8">IF(B71="","",C23)</f>
        <v/>
      </c>
      <c r="D71" s="57" t="str">
        <f t="shared" ref="D71:D89" si="9">IF(B71="","",IF(SUM(B72:B90)=0,"AUSÊNCIA DE OUTRO PREÇO",AVERAGE(B72:B90)))</f>
        <v/>
      </c>
      <c r="E71" s="58" t="str">
        <f t="shared" ref="E71:E89" si="10">IF(B71="","",IF(D71="AUSÊNCIA DE OUTRO PREÇO","",B71/D71))</f>
        <v/>
      </c>
      <c r="F71" s="59" t="str">
        <f t="shared" si="7"/>
        <v/>
      </c>
    </row>
    <row r="72" spans="1:6" x14ac:dyDescent="0.25">
      <c r="A72" s="52">
        <v>3</v>
      </c>
      <c r="B72" s="57" t="str">
        <f t="shared" si="6"/>
        <v/>
      </c>
      <c r="C72" s="56" t="str">
        <f t="shared" si="8"/>
        <v/>
      </c>
      <c r="D72" s="57" t="str">
        <f t="shared" si="9"/>
        <v/>
      </c>
      <c r="E72" s="58" t="str">
        <f t="shared" si="10"/>
        <v/>
      </c>
      <c r="F72" s="59" t="str">
        <f t="shared" si="7"/>
        <v/>
      </c>
    </row>
    <row r="73" spans="1:6" ht="20.100000000000001" customHeight="1" x14ac:dyDescent="0.25">
      <c r="A73" s="52">
        <v>4</v>
      </c>
      <c r="B73" s="57" t="str">
        <f t="shared" si="6"/>
        <v/>
      </c>
      <c r="C73" s="56" t="str">
        <f t="shared" si="8"/>
        <v/>
      </c>
      <c r="D73" s="57" t="str">
        <f t="shared" si="9"/>
        <v/>
      </c>
      <c r="E73" s="58" t="str">
        <f t="shared" si="10"/>
        <v/>
      </c>
      <c r="F73" s="59" t="str">
        <f t="shared" si="7"/>
        <v/>
      </c>
    </row>
    <row r="74" spans="1:6" ht="20.100000000000001" customHeight="1" x14ac:dyDescent="0.25">
      <c r="A74" s="52">
        <v>5</v>
      </c>
      <c r="B74" s="57" t="str">
        <f t="shared" si="6"/>
        <v/>
      </c>
      <c r="C74" s="56" t="str">
        <f t="shared" si="8"/>
        <v/>
      </c>
      <c r="D74" s="57" t="str">
        <f t="shared" si="9"/>
        <v/>
      </c>
      <c r="E74" s="58" t="str">
        <f t="shared" si="10"/>
        <v/>
      </c>
      <c r="F74" s="59" t="str">
        <f t="shared" si="7"/>
        <v/>
      </c>
    </row>
    <row r="75" spans="1:6" ht="20.100000000000001" customHeight="1" x14ac:dyDescent="0.25">
      <c r="A75" s="52">
        <v>6</v>
      </c>
      <c r="B75" s="57" t="str">
        <f t="shared" si="6"/>
        <v/>
      </c>
      <c r="C75" s="56" t="str">
        <f t="shared" si="8"/>
        <v/>
      </c>
      <c r="D75" s="57" t="str">
        <f t="shared" si="9"/>
        <v/>
      </c>
      <c r="E75" s="58" t="str">
        <f t="shared" si="10"/>
        <v/>
      </c>
      <c r="F75" s="59" t="str">
        <f t="shared" si="7"/>
        <v/>
      </c>
    </row>
    <row r="76" spans="1:6" ht="20.100000000000001" customHeight="1" x14ac:dyDescent="0.25">
      <c r="A76" s="52">
        <v>7</v>
      </c>
      <c r="B76" s="57" t="str">
        <f t="shared" si="6"/>
        <v/>
      </c>
      <c r="C76" s="56" t="str">
        <f t="shared" si="8"/>
        <v/>
      </c>
      <c r="D76" s="57" t="str">
        <f t="shared" si="9"/>
        <v/>
      </c>
      <c r="E76" s="58" t="str">
        <f t="shared" si="10"/>
        <v/>
      </c>
      <c r="F76" s="59" t="str">
        <f t="shared" si="7"/>
        <v/>
      </c>
    </row>
    <row r="77" spans="1:6" ht="20.100000000000001" customHeight="1" x14ac:dyDescent="0.25">
      <c r="A77" s="52">
        <v>8</v>
      </c>
      <c r="B77" s="57" t="str">
        <f>IF(B53="","",IF(E53&gt;30%,"",B53))</f>
        <v/>
      </c>
      <c r="C77" s="56" t="str">
        <f t="shared" si="8"/>
        <v/>
      </c>
      <c r="D77" s="57" t="str">
        <f t="shared" si="9"/>
        <v/>
      </c>
      <c r="E77" s="58" t="str">
        <f t="shared" si="10"/>
        <v/>
      </c>
      <c r="F77" s="59" t="str">
        <f t="shared" si="7"/>
        <v/>
      </c>
    </row>
    <row r="78" spans="1:6" ht="20.100000000000001" customHeight="1" x14ac:dyDescent="0.25">
      <c r="A78" s="52">
        <v>9</v>
      </c>
      <c r="B78" s="57" t="str">
        <f>IF(B54="","",IF(E54&gt;30%,"",B54))</f>
        <v/>
      </c>
      <c r="C78" s="56" t="str">
        <f t="shared" si="8"/>
        <v/>
      </c>
      <c r="D78" s="57" t="str">
        <f t="shared" si="9"/>
        <v/>
      </c>
      <c r="E78" s="58" t="str">
        <f t="shared" si="10"/>
        <v/>
      </c>
      <c r="F78" s="59" t="str">
        <f t="shared" si="7"/>
        <v/>
      </c>
    </row>
    <row r="79" spans="1:6" ht="20.100000000000001" customHeight="1" x14ac:dyDescent="0.25">
      <c r="A79" s="52">
        <v>10</v>
      </c>
      <c r="B79" s="57" t="str">
        <f>IF(B55="","",IF(E55&gt;30%,"",B55))</f>
        <v/>
      </c>
      <c r="C79" s="56" t="str">
        <f t="shared" si="8"/>
        <v/>
      </c>
      <c r="D79" s="57" t="str">
        <f t="shared" si="9"/>
        <v/>
      </c>
      <c r="E79" s="58" t="str">
        <f t="shared" si="10"/>
        <v/>
      </c>
      <c r="F79" s="59" t="str">
        <f t="shared" si="7"/>
        <v/>
      </c>
    </row>
    <row r="80" spans="1:6" ht="20.100000000000001" customHeight="1" x14ac:dyDescent="0.25">
      <c r="A80" s="52">
        <v>11</v>
      </c>
      <c r="B80" s="57" t="str">
        <f t="shared" ref="B80:B89" si="11">IF(B56="","",IF(E56&gt;30%,"",B56))</f>
        <v/>
      </c>
      <c r="C80" s="56" t="str">
        <f t="shared" si="8"/>
        <v/>
      </c>
      <c r="D80" s="57" t="str">
        <f t="shared" si="9"/>
        <v/>
      </c>
      <c r="E80" s="58" t="str">
        <f t="shared" si="10"/>
        <v/>
      </c>
      <c r="F80" s="59" t="str">
        <f t="shared" si="7"/>
        <v/>
      </c>
    </row>
    <row r="81" spans="1:7" ht="20.100000000000001" customHeight="1" x14ac:dyDescent="0.25">
      <c r="A81" s="52">
        <v>12</v>
      </c>
      <c r="B81" s="57" t="str">
        <f t="shared" si="11"/>
        <v/>
      </c>
      <c r="C81" s="56" t="str">
        <f t="shared" si="8"/>
        <v/>
      </c>
      <c r="D81" s="57" t="str">
        <f t="shared" si="9"/>
        <v/>
      </c>
      <c r="E81" s="58" t="str">
        <f t="shared" si="10"/>
        <v/>
      </c>
      <c r="F81" s="59" t="str">
        <f t="shared" si="7"/>
        <v/>
      </c>
    </row>
    <row r="82" spans="1:7" ht="20.100000000000001" customHeight="1" x14ac:dyDescent="0.25">
      <c r="A82" s="52">
        <v>13</v>
      </c>
      <c r="B82" s="57" t="str">
        <f t="shared" si="11"/>
        <v/>
      </c>
      <c r="C82" s="56" t="str">
        <f t="shared" si="8"/>
        <v/>
      </c>
      <c r="D82" s="57" t="str">
        <f t="shared" si="9"/>
        <v/>
      </c>
      <c r="E82" s="58" t="str">
        <f t="shared" si="10"/>
        <v/>
      </c>
      <c r="F82" s="59" t="str">
        <f t="shared" si="7"/>
        <v/>
      </c>
    </row>
    <row r="83" spans="1:7" ht="20.100000000000001" customHeight="1" x14ac:dyDescent="0.25">
      <c r="A83" s="52">
        <v>14</v>
      </c>
      <c r="B83" s="57" t="str">
        <f t="shared" si="11"/>
        <v/>
      </c>
      <c r="C83" s="56" t="str">
        <f t="shared" si="8"/>
        <v/>
      </c>
      <c r="D83" s="57" t="str">
        <f t="shared" si="9"/>
        <v/>
      </c>
      <c r="E83" s="58" t="str">
        <f t="shared" si="10"/>
        <v/>
      </c>
      <c r="F83" s="59" t="str">
        <f t="shared" si="7"/>
        <v/>
      </c>
    </row>
    <row r="84" spans="1:7" ht="20.100000000000001" customHeight="1" x14ac:dyDescent="0.25">
      <c r="A84" s="52">
        <v>15</v>
      </c>
      <c r="B84" s="57" t="str">
        <f t="shared" si="11"/>
        <v/>
      </c>
      <c r="C84" s="56" t="str">
        <f t="shared" si="8"/>
        <v/>
      </c>
      <c r="D84" s="57" t="str">
        <f t="shared" si="9"/>
        <v/>
      </c>
      <c r="E84" s="58" t="str">
        <f t="shared" si="10"/>
        <v/>
      </c>
      <c r="F84" s="59" t="str">
        <f t="shared" si="7"/>
        <v/>
      </c>
    </row>
    <row r="85" spans="1:7" ht="20.100000000000001" customHeight="1" x14ac:dyDescent="0.25">
      <c r="A85" s="52">
        <v>16</v>
      </c>
      <c r="B85" s="57" t="str">
        <f t="shared" si="11"/>
        <v/>
      </c>
      <c r="C85" s="56" t="str">
        <f t="shared" si="8"/>
        <v/>
      </c>
      <c r="D85" s="57" t="str">
        <f t="shared" si="9"/>
        <v/>
      </c>
      <c r="E85" s="58" t="str">
        <f t="shared" si="10"/>
        <v/>
      </c>
      <c r="F85" s="59" t="str">
        <f t="shared" si="7"/>
        <v/>
      </c>
    </row>
    <row r="86" spans="1:7" ht="20.100000000000001" customHeight="1" x14ac:dyDescent="0.25">
      <c r="A86" s="52">
        <v>17</v>
      </c>
      <c r="B86" s="57" t="str">
        <f t="shared" si="11"/>
        <v/>
      </c>
      <c r="C86" s="56" t="str">
        <f t="shared" si="8"/>
        <v/>
      </c>
      <c r="D86" s="57" t="str">
        <f t="shared" si="9"/>
        <v/>
      </c>
      <c r="E86" s="58" t="str">
        <f t="shared" si="10"/>
        <v/>
      </c>
      <c r="F86" s="59" t="str">
        <f t="shared" si="7"/>
        <v/>
      </c>
    </row>
    <row r="87" spans="1:7" ht="20.100000000000001" customHeight="1" x14ac:dyDescent="0.25">
      <c r="A87" s="52">
        <v>18</v>
      </c>
      <c r="B87" s="57" t="str">
        <f t="shared" si="11"/>
        <v/>
      </c>
      <c r="C87" s="56" t="str">
        <f t="shared" si="8"/>
        <v/>
      </c>
      <c r="D87" s="57" t="str">
        <f t="shared" si="9"/>
        <v/>
      </c>
      <c r="E87" s="58" t="str">
        <f t="shared" si="10"/>
        <v/>
      </c>
      <c r="F87" s="59" t="str">
        <f t="shared" si="7"/>
        <v/>
      </c>
    </row>
    <row r="88" spans="1:7" ht="20.100000000000001" customHeight="1" x14ac:dyDescent="0.25">
      <c r="A88" s="52">
        <v>19</v>
      </c>
      <c r="B88" s="57" t="str">
        <f t="shared" si="11"/>
        <v/>
      </c>
      <c r="C88" s="56" t="str">
        <f t="shared" si="8"/>
        <v/>
      </c>
      <c r="D88" s="57" t="str">
        <f t="shared" si="9"/>
        <v/>
      </c>
      <c r="E88" s="58" t="str">
        <f t="shared" si="10"/>
        <v/>
      </c>
      <c r="F88" s="59" t="str">
        <f t="shared" si="7"/>
        <v/>
      </c>
    </row>
    <row r="89" spans="1:7" ht="20.100000000000001" customHeight="1" x14ac:dyDescent="0.25">
      <c r="A89" s="52">
        <v>20</v>
      </c>
      <c r="B89" s="57" t="str">
        <f t="shared" si="11"/>
        <v/>
      </c>
      <c r="C89" s="56" t="str">
        <f t="shared" si="8"/>
        <v/>
      </c>
      <c r="D89" s="57" t="str">
        <f t="shared" si="9"/>
        <v/>
      </c>
      <c r="E89" s="58" t="str">
        <f t="shared" si="10"/>
        <v/>
      </c>
      <c r="F89" s="59" t="str">
        <f t="shared" si="7"/>
        <v/>
      </c>
    </row>
    <row r="90" spans="1:7" x14ac:dyDescent="0.25">
      <c r="A90" s="48"/>
      <c r="B90" s="48"/>
      <c r="C90" s="48"/>
      <c r="D90" s="48"/>
      <c r="E90" s="48"/>
      <c r="F90" s="57"/>
      <c r="G90" s="3"/>
    </row>
    <row r="91" spans="1:7" ht="34.5" customHeight="1" x14ac:dyDescent="0.25">
      <c r="A91" s="122" t="s">
        <v>28</v>
      </c>
      <c r="B91" s="122"/>
      <c r="C91" s="122"/>
      <c r="D91" s="122"/>
      <c r="E91" s="122"/>
      <c r="F91" s="123"/>
    </row>
    <row r="92" spans="1:7" ht="20.100000000000001" customHeight="1" x14ac:dyDescent="0.25">
      <c r="A92" s="52" t="s">
        <v>20</v>
      </c>
      <c r="B92" s="52" t="s">
        <v>5</v>
      </c>
      <c r="C92" s="120" t="s">
        <v>8</v>
      </c>
      <c r="D92" s="121"/>
      <c r="E92" s="120" t="s">
        <v>6</v>
      </c>
      <c r="F92" s="121"/>
    </row>
    <row r="93" spans="1:7" ht="20.100000000000001" customHeight="1" x14ac:dyDescent="0.25">
      <c r="A93" s="52">
        <v>1</v>
      </c>
      <c r="B93" s="61" t="str">
        <f t="shared" ref="B93:B112" si="12">IF(B70="","",IF(F22="S",B70,IF(E70="",B70,IF(E70&lt;70%,"",B70))))</f>
        <v/>
      </c>
      <c r="C93" s="94" t="str">
        <f>IF(B93="","",C22)</f>
        <v/>
      </c>
      <c r="D93" s="95"/>
      <c r="E93" s="97" t="str">
        <f>IF(SUM(B93:B112)&lt;=0,"",AVERAGE(B93:B112))</f>
        <v/>
      </c>
      <c r="F93" s="98"/>
    </row>
    <row r="94" spans="1:7" ht="20.100000000000001" customHeight="1" x14ac:dyDescent="0.25">
      <c r="A94" s="52">
        <v>2</v>
      </c>
      <c r="B94" s="61" t="str">
        <f t="shared" si="12"/>
        <v/>
      </c>
      <c r="C94" s="94" t="str">
        <f t="shared" ref="C94:C112" si="13">IF(B94="","",C23)</f>
        <v/>
      </c>
      <c r="D94" s="95"/>
      <c r="E94" s="99"/>
      <c r="F94" s="100"/>
    </row>
    <row r="95" spans="1:7" ht="20.100000000000001" customHeight="1" x14ac:dyDescent="0.25">
      <c r="A95" s="52">
        <v>3</v>
      </c>
      <c r="B95" s="61" t="str">
        <f t="shared" si="12"/>
        <v/>
      </c>
      <c r="C95" s="94" t="str">
        <f t="shared" si="13"/>
        <v/>
      </c>
      <c r="D95" s="95"/>
      <c r="E95" s="99"/>
      <c r="F95" s="100"/>
    </row>
    <row r="96" spans="1:7" ht="20.100000000000001" customHeight="1" x14ac:dyDescent="0.25">
      <c r="A96" s="52">
        <v>4</v>
      </c>
      <c r="B96" s="61" t="str">
        <f t="shared" si="12"/>
        <v/>
      </c>
      <c r="C96" s="94" t="str">
        <f t="shared" si="13"/>
        <v/>
      </c>
      <c r="D96" s="95"/>
      <c r="E96" s="99"/>
      <c r="F96" s="100"/>
    </row>
    <row r="97" spans="1:6" ht="20.100000000000001" customHeight="1" x14ac:dyDescent="0.25">
      <c r="A97" s="52">
        <v>5</v>
      </c>
      <c r="B97" s="61" t="str">
        <f t="shared" si="12"/>
        <v/>
      </c>
      <c r="C97" s="94" t="str">
        <f t="shared" si="13"/>
        <v/>
      </c>
      <c r="D97" s="95"/>
      <c r="E97" s="99"/>
      <c r="F97" s="100"/>
    </row>
    <row r="98" spans="1:6" ht="20.100000000000001" customHeight="1" x14ac:dyDescent="0.25">
      <c r="A98" s="52">
        <v>6</v>
      </c>
      <c r="B98" s="61" t="str">
        <f t="shared" si="12"/>
        <v/>
      </c>
      <c r="C98" s="94" t="str">
        <f t="shared" si="13"/>
        <v/>
      </c>
      <c r="D98" s="95"/>
      <c r="E98" s="99"/>
      <c r="F98" s="100"/>
    </row>
    <row r="99" spans="1:6" ht="20.100000000000001" customHeight="1" x14ac:dyDescent="0.25">
      <c r="A99" s="52">
        <v>7</v>
      </c>
      <c r="B99" s="61" t="str">
        <f t="shared" si="12"/>
        <v/>
      </c>
      <c r="C99" s="94" t="str">
        <f t="shared" si="13"/>
        <v/>
      </c>
      <c r="D99" s="95"/>
      <c r="E99" s="99"/>
      <c r="F99" s="100"/>
    </row>
    <row r="100" spans="1:6" ht="20.100000000000001" customHeight="1" x14ac:dyDescent="0.25">
      <c r="A100" s="52">
        <v>8</v>
      </c>
      <c r="B100" s="61" t="str">
        <f t="shared" si="12"/>
        <v/>
      </c>
      <c r="C100" s="94" t="str">
        <f t="shared" si="13"/>
        <v/>
      </c>
      <c r="D100" s="95"/>
      <c r="E100" s="99"/>
      <c r="F100" s="100"/>
    </row>
    <row r="101" spans="1:6" ht="20.100000000000001" customHeight="1" x14ac:dyDescent="0.25">
      <c r="A101" s="52">
        <v>9</v>
      </c>
      <c r="B101" s="61" t="str">
        <f t="shared" si="12"/>
        <v/>
      </c>
      <c r="C101" s="94" t="str">
        <f t="shared" si="13"/>
        <v/>
      </c>
      <c r="D101" s="95"/>
      <c r="E101" s="99"/>
      <c r="F101" s="100"/>
    </row>
    <row r="102" spans="1:6" ht="20.100000000000001" customHeight="1" x14ac:dyDescent="0.25">
      <c r="A102" s="52">
        <v>10</v>
      </c>
      <c r="B102" s="61" t="str">
        <f t="shared" si="12"/>
        <v/>
      </c>
      <c r="C102" s="94" t="str">
        <f t="shared" si="13"/>
        <v/>
      </c>
      <c r="D102" s="95"/>
      <c r="E102" s="99"/>
      <c r="F102" s="100"/>
    </row>
    <row r="103" spans="1:6" ht="20.100000000000001" customHeight="1" x14ac:dyDescent="0.25">
      <c r="A103" s="52">
        <v>11</v>
      </c>
      <c r="B103" s="61" t="str">
        <f t="shared" si="12"/>
        <v/>
      </c>
      <c r="C103" s="94" t="str">
        <f t="shared" si="13"/>
        <v/>
      </c>
      <c r="D103" s="95"/>
      <c r="E103" s="99"/>
      <c r="F103" s="100"/>
    </row>
    <row r="104" spans="1:6" ht="20.100000000000001" customHeight="1" x14ac:dyDescent="0.25">
      <c r="A104" s="52">
        <v>12</v>
      </c>
      <c r="B104" s="61" t="str">
        <f t="shared" si="12"/>
        <v/>
      </c>
      <c r="C104" s="94" t="str">
        <f t="shared" si="13"/>
        <v/>
      </c>
      <c r="D104" s="95"/>
      <c r="E104" s="99"/>
      <c r="F104" s="100"/>
    </row>
    <row r="105" spans="1:6" ht="20.100000000000001" customHeight="1" x14ac:dyDescent="0.25">
      <c r="A105" s="52">
        <v>13</v>
      </c>
      <c r="B105" s="61" t="str">
        <f t="shared" si="12"/>
        <v/>
      </c>
      <c r="C105" s="94" t="str">
        <f t="shared" si="13"/>
        <v/>
      </c>
      <c r="D105" s="95"/>
      <c r="E105" s="99"/>
      <c r="F105" s="100"/>
    </row>
    <row r="106" spans="1:6" ht="19.899999999999999" customHeight="1" x14ac:dyDescent="0.25">
      <c r="A106" s="52">
        <v>14</v>
      </c>
      <c r="B106" s="61" t="str">
        <f t="shared" si="12"/>
        <v/>
      </c>
      <c r="C106" s="94" t="str">
        <f t="shared" si="13"/>
        <v/>
      </c>
      <c r="D106" s="95"/>
      <c r="E106" s="99"/>
      <c r="F106" s="100"/>
    </row>
    <row r="107" spans="1:6" ht="19.899999999999999" customHeight="1" x14ac:dyDescent="0.25">
      <c r="A107" s="52">
        <v>15</v>
      </c>
      <c r="B107" s="61" t="str">
        <f t="shared" si="12"/>
        <v/>
      </c>
      <c r="C107" s="94" t="str">
        <f t="shared" si="13"/>
        <v/>
      </c>
      <c r="D107" s="95"/>
      <c r="E107" s="99"/>
      <c r="F107" s="100"/>
    </row>
    <row r="108" spans="1:6" ht="20.100000000000001" customHeight="1" x14ac:dyDescent="0.25">
      <c r="A108" s="52">
        <v>16</v>
      </c>
      <c r="B108" s="61" t="str">
        <f t="shared" si="12"/>
        <v/>
      </c>
      <c r="C108" s="94" t="str">
        <f t="shared" si="13"/>
        <v/>
      </c>
      <c r="D108" s="95"/>
      <c r="E108" s="99"/>
      <c r="F108" s="100"/>
    </row>
    <row r="109" spans="1:6" ht="20.100000000000001" customHeight="1" x14ac:dyDescent="0.25">
      <c r="A109" s="52">
        <v>17</v>
      </c>
      <c r="B109" s="61" t="str">
        <f t="shared" si="12"/>
        <v/>
      </c>
      <c r="C109" s="94" t="str">
        <f t="shared" si="13"/>
        <v/>
      </c>
      <c r="D109" s="95"/>
      <c r="E109" s="99"/>
      <c r="F109" s="100"/>
    </row>
    <row r="110" spans="1:6" ht="20.100000000000001" customHeight="1" x14ac:dyDescent="0.25">
      <c r="A110" s="52">
        <v>18</v>
      </c>
      <c r="B110" s="61" t="str">
        <f t="shared" si="12"/>
        <v/>
      </c>
      <c r="C110" s="94" t="str">
        <f t="shared" si="13"/>
        <v/>
      </c>
      <c r="D110" s="95"/>
      <c r="E110" s="99"/>
      <c r="F110" s="100"/>
    </row>
    <row r="111" spans="1:6" ht="20.100000000000001" customHeight="1" x14ac:dyDescent="0.25">
      <c r="A111" s="52">
        <v>19</v>
      </c>
      <c r="B111" s="61" t="str">
        <f t="shared" si="12"/>
        <v/>
      </c>
      <c r="C111" s="94" t="str">
        <f t="shared" si="13"/>
        <v/>
      </c>
      <c r="D111" s="95"/>
      <c r="E111" s="99"/>
      <c r="F111" s="100"/>
    </row>
    <row r="112" spans="1:6" ht="19.149999999999999" customHeight="1" x14ac:dyDescent="0.25">
      <c r="A112" s="52">
        <v>20</v>
      </c>
      <c r="B112" s="61" t="str">
        <f t="shared" si="12"/>
        <v/>
      </c>
      <c r="C112" s="94" t="str">
        <f t="shared" si="13"/>
        <v/>
      </c>
      <c r="D112" s="95"/>
      <c r="E112" s="101"/>
      <c r="F112" s="102"/>
    </row>
    <row r="113" spans="1:6" ht="24.95" customHeight="1" x14ac:dyDescent="0.25">
      <c r="A113" s="48"/>
      <c r="B113" s="48"/>
      <c r="C113" s="48"/>
      <c r="D113" s="48"/>
      <c r="E113" s="48"/>
      <c r="F113" s="48"/>
    </row>
    <row r="114" spans="1:6" ht="24.95" customHeight="1" x14ac:dyDescent="0.25">
      <c r="A114" s="48"/>
      <c r="B114" s="62" t="s">
        <v>9</v>
      </c>
      <c r="C114" s="108"/>
      <c r="D114" s="108"/>
      <c r="E114" s="63" t="s">
        <v>10</v>
      </c>
      <c r="F114" s="64"/>
    </row>
    <row r="115" spans="1:6" ht="24.95" customHeight="1" x14ac:dyDescent="0.25">
      <c r="A115" s="48"/>
      <c r="B115" s="48"/>
      <c r="C115" s="48"/>
      <c r="D115" s="48"/>
      <c r="E115" s="48"/>
      <c r="F115" s="48"/>
    </row>
    <row r="116" spans="1:6" ht="24.95" customHeight="1" x14ac:dyDescent="0.25">
      <c r="A116" s="48"/>
      <c r="B116" s="48"/>
      <c r="C116" s="96" t="s">
        <v>11</v>
      </c>
      <c r="D116" s="96"/>
      <c r="E116" s="48"/>
      <c r="F116" s="48"/>
    </row>
    <row r="117" spans="1:6" ht="22.5" customHeight="1" x14ac:dyDescent="0.25">
      <c r="A117" s="48"/>
      <c r="B117" s="48"/>
      <c r="C117" s="96" t="s">
        <v>12</v>
      </c>
      <c r="D117" s="96"/>
      <c r="E117" s="48"/>
      <c r="F117" s="48"/>
    </row>
    <row r="119" spans="1:6" ht="15" customHeight="1" x14ac:dyDescent="0.25"/>
  </sheetData>
  <mergeCells count="67">
    <mergeCell ref="C37:E37"/>
    <mergeCell ref="C38:E38"/>
    <mergeCell ref="C40:E40"/>
    <mergeCell ref="C22:E22"/>
    <mergeCell ref="C23:E23"/>
    <mergeCell ref="C24:E24"/>
    <mergeCell ref="C25:E25"/>
    <mergeCell ref="C29:E29"/>
    <mergeCell ref="C30:E30"/>
    <mergeCell ref="C35:E35"/>
    <mergeCell ref="C36:E36"/>
    <mergeCell ref="C108:D108"/>
    <mergeCell ref="C92:D92"/>
    <mergeCell ref="E92:F92"/>
    <mergeCell ref="A43:F43"/>
    <mergeCell ref="A44:F44"/>
    <mergeCell ref="A67:F67"/>
    <mergeCell ref="A68:F68"/>
    <mergeCell ref="A91:F91"/>
    <mergeCell ref="C41:E41"/>
    <mergeCell ref="C26:E26"/>
    <mergeCell ref="A11:B11"/>
    <mergeCell ref="C11:D11"/>
    <mergeCell ref="A2:F2"/>
    <mergeCell ref="A3:F3"/>
    <mergeCell ref="A5:F5"/>
    <mergeCell ref="A7:F7"/>
    <mergeCell ref="A9:F9"/>
    <mergeCell ref="A15:B19"/>
    <mergeCell ref="C15:F19"/>
    <mergeCell ref="C21:E21"/>
    <mergeCell ref="A12:B12"/>
    <mergeCell ref="C12:D12"/>
    <mergeCell ref="A13:B13"/>
    <mergeCell ref="C13:D13"/>
    <mergeCell ref="A14:B14"/>
    <mergeCell ref="C14:D14"/>
    <mergeCell ref="C117:D117"/>
    <mergeCell ref="C93:D93"/>
    <mergeCell ref="C94:D94"/>
    <mergeCell ref="C95:D95"/>
    <mergeCell ref="C96:D96"/>
    <mergeCell ref="C97:D97"/>
    <mergeCell ref="C98:D98"/>
    <mergeCell ref="C99:D99"/>
    <mergeCell ref="C100:D100"/>
    <mergeCell ref="C110:D110"/>
    <mergeCell ref="C112:D112"/>
    <mergeCell ref="C101:D101"/>
    <mergeCell ref="C102:D102"/>
    <mergeCell ref="C109:D109"/>
    <mergeCell ref="C111:D111"/>
    <mergeCell ref="C116:D116"/>
    <mergeCell ref="E93:F112"/>
    <mergeCell ref="C27:E27"/>
    <mergeCell ref="C28:E28"/>
    <mergeCell ref="C39:E39"/>
    <mergeCell ref="C114:D114"/>
    <mergeCell ref="C103:D103"/>
    <mergeCell ref="C104:D104"/>
    <mergeCell ref="C105:D105"/>
    <mergeCell ref="C106:D106"/>
    <mergeCell ref="C107:D107"/>
    <mergeCell ref="C31:E31"/>
    <mergeCell ref="C32:E32"/>
    <mergeCell ref="C33:E33"/>
    <mergeCell ref="C34:E34"/>
  </mergeCells>
  <conditionalFormatting sqref="B93:B112">
    <cfRule type="cellIs" dxfId="5" priority="45" operator="between">
      <formula>1E-78</formula>
      <formula>9.99999999999999E+131</formula>
    </cfRule>
  </conditionalFormatting>
  <conditionalFormatting sqref="C26 C28">
    <cfRule type="expression" dxfId="4" priority="26">
      <formula>#REF!&gt;0</formula>
    </cfRule>
  </conditionalFormatting>
  <conditionalFormatting sqref="F22:F41">
    <cfRule type="expression" dxfId="3" priority="5">
      <formula>#REF!&gt;0</formula>
    </cfRule>
  </conditionalFormatting>
  <conditionalFormatting sqref="F46:F65">
    <cfRule type="expression" dxfId="2" priority="29">
      <formula>E46=""</formula>
    </cfRule>
    <cfRule type="expression" dxfId="1" priority="30">
      <formula>E46&gt;30%</formula>
    </cfRule>
  </conditionalFormatting>
  <conditionalFormatting sqref="F70:F89">
    <cfRule type="expression" dxfId="0" priority="44">
      <formula>$E70&lt;70%</formula>
    </cfRule>
  </conditionalFormatting>
  <pageMargins left="0.51181102362204722" right="0.51181102362204722" top="0.98425196850393704" bottom="0.78740157480314965" header="0.31496062992125984" footer="0.31496062992125984"/>
  <pageSetup paperSize="9" scale="49" orientation="portrait" r:id="rId1"/>
  <headerFooter>
    <oddHeader>&amp;C&amp;G</oddHeader>
  </headerFooter>
  <rowBreaks count="1" manualBreakCount="1">
    <brk id="66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TOTAL</vt:lpstr>
      <vt:lpstr>1</vt:lpstr>
      <vt:lpstr>'1'!Area_de_impressao</vt:lpstr>
      <vt:lpstr>TOTAL!Area_de_impressao</vt:lpstr>
    </vt:vector>
  </TitlesOfParts>
  <Company>SEGES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Wellington Caninja Soares Ferreira</dc:creator>
  <cp:lastModifiedBy>Felipe Ferreira Fragnan</cp:lastModifiedBy>
  <cp:lastPrinted>2024-07-19T19:02:42Z</cp:lastPrinted>
  <dcterms:created xsi:type="dcterms:W3CDTF">2020-02-04T13:56:31Z</dcterms:created>
  <dcterms:modified xsi:type="dcterms:W3CDTF">2025-09-05T13:13:12Z</dcterms:modified>
</cp:coreProperties>
</file>